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vlaamseoverheid-my.sharepoint.com/personal/johan_vanherck_vlaio_be/Documents/Documenten/Lopende zaken/Nieuwe controlerichtlijnen vanaf 2020/"/>
    </mc:Choice>
  </mc:AlternateContent>
  <xr:revisionPtr revIDLastSave="48" documentId="8_{AD7D8C76-152F-46E1-BCBC-DACFFC3DC6BE}" xr6:coauthVersionLast="47" xr6:coauthVersionMax="47" xr10:uidLastSave="{EB389272-D886-4232-86C6-1D3321B69C98}"/>
  <bookViews>
    <workbookView xWindow="-25320" yWindow="255" windowWidth="25440" windowHeight="15390" xr2:uid="{1FB1CA7C-CA5C-4C52-8AE6-A0EFFE23CFA7}"/>
  </bookViews>
  <sheets>
    <sheet name="LEES DIT EERST" sheetId="5" r:id="rId1"/>
    <sheet name="Rapportering per partner" sheetId="1" r:id="rId2"/>
    <sheet name="Toelichting rapportering" sheetId="3" r:id="rId3"/>
    <sheet name="Totalen rapportering" sheetId="4" r:id="rId4"/>
    <sheet name="Berekening personeelsinzet"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5" i="1" l="1"/>
  <c r="J66" i="1"/>
  <c r="J67" i="1"/>
  <c r="J68" i="1"/>
  <c r="J69" i="1"/>
  <c r="J70" i="1"/>
  <c r="J71" i="1"/>
  <c r="J72" i="1"/>
  <c r="J73" i="1"/>
  <c r="J64" i="1"/>
  <c r="I38" i="1"/>
  <c r="I39" i="1"/>
  <c r="I40" i="1"/>
  <c r="I41" i="1"/>
  <c r="I42" i="1"/>
  <c r="I43" i="1"/>
  <c r="I44" i="1"/>
  <c r="I45" i="1"/>
  <c r="I46" i="1"/>
  <c r="I37" i="1"/>
  <c r="H38" i="1"/>
  <c r="H39" i="1"/>
  <c r="H40" i="1"/>
  <c r="H41" i="1"/>
  <c r="H42" i="1"/>
  <c r="H43" i="1"/>
  <c r="H44" i="1"/>
  <c r="H45" i="1"/>
  <c r="H46" i="1"/>
  <c r="H37" i="1"/>
  <c r="G38" i="1"/>
  <c r="G39" i="1"/>
  <c r="G40" i="1"/>
  <c r="G41" i="1"/>
  <c r="G42" i="1"/>
  <c r="G43" i="1"/>
  <c r="G44" i="1"/>
  <c r="G45" i="1"/>
  <c r="G46" i="1"/>
  <c r="G37" i="1"/>
  <c r="A1" i="1" l="1"/>
  <c r="K38" i="1"/>
  <c r="K39" i="1"/>
  <c r="K40" i="1"/>
  <c r="K41" i="1"/>
  <c r="K42" i="1"/>
  <c r="K43" i="1"/>
  <c r="K44" i="1"/>
  <c r="K45" i="1"/>
  <c r="K46" i="1"/>
  <c r="K37" i="1"/>
  <c r="I19" i="6"/>
  <c r="J38" i="4"/>
  <c r="I38" i="4"/>
  <c r="H38" i="4"/>
  <c r="G38" i="4"/>
  <c r="J34" i="4"/>
  <c r="J35" i="4"/>
  <c r="J36" i="4"/>
  <c r="J37" i="4"/>
  <c r="A37" i="4"/>
  <c r="A36" i="4"/>
  <c r="A35" i="4"/>
  <c r="A34" i="4"/>
  <c r="J19" i="4"/>
  <c r="J20" i="4"/>
  <c r="J21" i="4"/>
  <c r="J22" i="4"/>
  <c r="I17" i="6" l="1"/>
  <c r="I75" i="1" l="1"/>
  <c r="I61" i="1"/>
  <c r="H61" i="1"/>
  <c r="G61" i="1"/>
  <c r="H75" i="1"/>
  <c r="G75" i="1"/>
  <c r="J75" i="1"/>
  <c r="J33" i="4" l="1"/>
  <c r="A33" i="4"/>
  <c r="J18" i="4"/>
  <c r="J29" i="4" l="1"/>
  <c r="J30" i="4"/>
  <c r="J31" i="4"/>
  <c r="A32" i="4"/>
  <c r="A31" i="4"/>
  <c r="A30" i="4"/>
  <c r="A29" i="4"/>
  <c r="A28" i="4"/>
  <c r="J27" i="4"/>
  <c r="J17" i="4"/>
  <c r="J15" i="4"/>
  <c r="I27" i="4"/>
  <c r="H27" i="4"/>
  <c r="G27" i="4"/>
  <c r="J32" i="4" l="1"/>
  <c r="J16" i="4"/>
  <c r="I103" i="1"/>
  <c r="H103" i="1"/>
  <c r="G99" i="1"/>
  <c r="G100" i="1"/>
  <c r="G101" i="1"/>
  <c r="G102" i="1"/>
  <c r="J14" i="4" l="1"/>
  <c r="I111" i="1" l="1"/>
  <c r="G111" i="1"/>
  <c r="J74" i="1"/>
  <c r="J90" i="1"/>
  <c r="I91" i="1"/>
  <c r="H91" i="1"/>
  <c r="G91" i="1"/>
  <c r="H108" i="1" l="1"/>
  <c r="H144" i="1" s="1"/>
  <c r="I108" i="1"/>
  <c r="I144" i="1" s="1"/>
  <c r="G108" i="1"/>
  <c r="G144" i="1" s="1"/>
  <c r="G31" i="1"/>
  <c r="G32" i="1" s="1"/>
  <c r="J22" i="1"/>
  <c r="J23" i="1"/>
  <c r="J24" i="1"/>
  <c r="J25" i="1"/>
  <c r="J26" i="1"/>
  <c r="J27" i="1"/>
  <c r="J28" i="1"/>
  <c r="J29" i="1"/>
  <c r="J30" i="1"/>
  <c r="J21" i="1"/>
  <c r="H22" i="1"/>
  <c r="H23" i="1"/>
  <c r="H24" i="1"/>
  <c r="H25" i="1"/>
  <c r="H26" i="1"/>
  <c r="H27" i="1"/>
  <c r="H28" i="1"/>
  <c r="H29" i="1"/>
  <c r="H30" i="1"/>
  <c r="H21" i="1"/>
  <c r="G33" i="1" l="1"/>
  <c r="F54" i="1" l="1"/>
  <c r="F61" i="1"/>
  <c r="A146" i="1"/>
  <c r="A145" i="1"/>
  <c r="J144" i="1"/>
  <c r="H139" i="1"/>
  <c r="H146" i="1" s="1"/>
  <c r="I139" i="1"/>
  <c r="I146" i="1" s="1"/>
  <c r="G139" i="1"/>
  <c r="G146" i="1" s="1"/>
  <c r="J138" i="1"/>
  <c r="J137" i="1"/>
  <c r="H130" i="1"/>
  <c r="H145" i="1" s="1"/>
  <c r="I130" i="1"/>
  <c r="I145" i="1" s="1"/>
  <c r="G130" i="1"/>
  <c r="G145" i="1" s="1"/>
  <c r="J124" i="1"/>
  <c r="J126" i="1"/>
  <c r="J127" i="1"/>
  <c r="J128" i="1"/>
  <c r="J129" i="1"/>
  <c r="J123" i="1"/>
  <c r="J139" i="1" l="1"/>
  <c r="I147" i="1"/>
  <c r="I28" i="4" s="1"/>
  <c r="H147" i="1"/>
  <c r="H28" i="4" s="1"/>
  <c r="J146" i="1"/>
  <c r="J145" i="1"/>
  <c r="G147" i="1"/>
  <c r="G28" i="4" s="1"/>
  <c r="J130" i="1"/>
  <c r="J28" i="4" l="1"/>
  <c r="J147" i="1"/>
  <c r="H113" i="1" l="1"/>
  <c r="G113" i="1"/>
  <c r="J108" i="1"/>
  <c r="A113" i="1"/>
  <c r="A112" i="1"/>
  <c r="A111" i="1"/>
  <c r="A110" i="1"/>
  <c r="A109" i="1"/>
  <c r="G98" i="1" l="1"/>
  <c r="J103" i="1" l="1"/>
  <c r="I113" i="1" s="1"/>
  <c r="H112" i="1"/>
  <c r="I112" i="1"/>
  <c r="G112" i="1"/>
  <c r="J83" i="1"/>
  <c r="J84" i="1"/>
  <c r="J85" i="1"/>
  <c r="J86" i="1"/>
  <c r="J87" i="1"/>
  <c r="J88" i="1"/>
  <c r="J89" i="1"/>
  <c r="J82" i="1"/>
  <c r="J61" i="1"/>
  <c r="H111" i="1" l="1"/>
  <c r="J111" i="1" s="1"/>
  <c r="J91" i="1"/>
  <c r="J112" i="1"/>
  <c r="J113" i="1"/>
  <c r="G103" i="1"/>
  <c r="E31" i="1" l="1"/>
  <c r="E32" i="1" s="1"/>
  <c r="F31" i="1"/>
  <c r="F32" i="1" s="1"/>
  <c r="F33" i="1" s="1"/>
  <c r="A40" i="1"/>
  <c r="A41" i="1"/>
  <c r="A42" i="1"/>
  <c r="A43" i="1"/>
  <c r="A44" i="1"/>
  <c r="A45" i="1"/>
  <c r="A46" i="1"/>
  <c r="A37" i="1"/>
  <c r="A38" i="1"/>
  <c r="A39" i="1"/>
  <c r="E54" i="1" l="1"/>
  <c r="E61" i="1"/>
  <c r="E33" i="1"/>
  <c r="J32" i="1"/>
  <c r="J33" i="1" s="1"/>
  <c r="E17" i="1"/>
  <c r="F17" i="1"/>
  <c r="G17" i="1"/>
  <c r="D61" i="1" l="1"/>
  <c r="F62" i="1" s="1"/>
  <c r="D54" i="1"/>
  <c r="H31" i="1"/>
  <c r="J40" i="1" l="1"/>
  <c r="J41" i="1"/>
  <c r="J39" i="1"/>
  <c r="J43" i="1"/>
  <c r="J45" i="1"/>
  <c r="J42" i="1"/>
  <c r="J38" i="1"/>
  <c r="I47" i="1"/>
  <c r="I109" i="1" s="1"/>
  <c r="H54" i="1"/>
  <c r="H110" i="1" s="1"/>
  <c r="I54" i="1"/>
  <c r="I110" i="1" s="1"/>
  <c r="G54" i="1"/>
  <c r="G110" i="1" s="1"/>
  <c r="G47" i="1"/>
  <c r="G109" i="1" s="1"/>
  <c r="J37" i="1"/>
  <c r="H47" i="1"/>
  <c r="H109" i="1" s="1"/>
  <c r="J44" i="1"/>
  <c r="J46" i="1"/>
  <c r="I114" i="1" l="1"/>
  <c r="H114" i="1"/>
  <c r="J110" i="1"/>
  <c r="G114" i="1"/>
  <c r="J109" i="1"/>
  <c r="J47" i="1"/>
  <c r="J54" i="1"/>
  <c r="G153" i="1" l="1"/>
  <c r="G154" i="1" s="1"/>
  <c r="G13" i="4"/>
  <c r="G23" i="4" s="1"/>
  <c r="I153" i="1"/>
  <c r="I154" i="1" s="1"/>
  <c r="I13" i="4"/>
  <c r="I23" i="4" s="1"/>
  <c r="H153" i="1"/>
  <c r="H154" i="1" s="1"/>
  <c r="H13" i="4"/>
  <c r="H23" i="4" s="1"/>
  <c r="J114" i="1"/>
  <c r="G44" i="4" l="1"/>
  <c r="G45" i="4" s="1"/>
  <c r="I44" i="4"/>
  <c r="I45" i="4" s="1"/>
  <c r="J153" i="1"/>
  <c r="J154" i="1" s="1"/>
  <c r="H44" i="4"/>
  <c r="H45" i="4" s="1"/>
  <c r="J13" i="4"/>
  <c r="J23" i="4" s="1"/>
  <c r="J44" i="4" l="1"/>
  <c r="J4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tc={55F3F600-74EF-4156-9A26-E9C36667237B}</author>
  </authors>
  <commentList>
    <comment ref="E19" authorId="0" shapeId="0" xr:uid="{55F3F600-74EF-4156-9A26-E9C36667237B}">
      <text>
        <t>[Opmerkingenthread]
U kunt deze opmerkingenthread lezen in uw versie van Excel. Eventuele wijzigingen aan de thread gaan echter verloren als het bestand wordt geopend in een nieuwere versie van Excel. Meer informatie: https://go.microsoft.com/fwlink/?linkid=870924
Opmerking:
    Voor het berekenen van het aantal mensmaanden dat een personeelslid ingezet wordt op het project, kan u gebruik maken van de rekenhulp op het tabblad 'Berekening personeelsinzet'</t>
      </text>
    </comment>
  </commentList>
</comments>
</file>

<file path=xl/sharedStrings.xml><?xml version="1.0" encoding="utf-8"?>
<sst xmlns="http://schemas.openxmlformats.org/spreadsheetml/2006/main" count="235" uniqueCount="164">
  <si>
    <t>Projectjaar 1</t>
  </si>
  <si>
    <t>Projectjaar 2</t>
  </si>
  <si>
    <t>Projectjaar 3</t>
  </si>
  <si>
    <t>Code (2)</t>
  </si>
  <si>
    <t>Totaal</t>
  </si>
  <si>
    <t>Naam of personeelscategorie</t>
  </si>
  <si>
    <t>Berekende overheadkosten per jaar en in totaal</t>
  </si>
  <si>
    <t>Ondernemings nummer (BExxx.xxx.xxx)</t>
  </si>
  <si>
    <t>Omschrijving</t>
  </si>
  <si>
    <t>Land</t>
  </si>
  <si>
    <t>Private inbreng</t>
  </si>
  <si>
    <t>Eigen inbreng</t>
  </si>
  <si>
    <t>Opbrengsten of ontvangsten</t>
  </si>
  <si>
    <t>Publieke inbreng</t>
  </si>
  <si>
    <t>Elders gevraagde of verkegen subsidies</t>
  </si>
  <si>
    <t>Overheadkosten per projectjaar</t>
  </si>
  <si>
    <t>Aantal mensjaren per projectjaar</t>
  </si>
  <si>
    <t>Jaar 1</t>
  </si>
  <si>
    <t>Jaar 2</t>
  </si>
  <si>
    <t>Jaar 3</t>
  </si>
  <si>
    <t>Personeelskost op het project per projectjaar</t>
  </si>
  <si>
    <t>Ingezette mensmaanden op het project</t>
  </si>
  <si>
    <t>Aanvaarde mensmaanden</t>
  </si>
  <si>
    <t>Plafond werkingskosten per projectjaar</t>
  </si>
  <si>
    <t>Private inbreng per projectjaar</t>
  </si>
  <si>
    <t>Publieke inbreng per projectjaar</t>
  </si>
  <si>
    <t>Netto te financieren saldo per projectjaar</t>
  </si>
  <si>
    <t>Projecttitel/werkingssubsidie voor:</t>
  </si>
  <si>
    <t>Projectperiode (xx/xx/20xx - xx/xx/20xx)</t>
  </si>
  <si>
    <t>Naam organisatie, onderneming, instelling:</t>
  </si>
  <si>
    <t>Contactpersoon voor bijkomende informatie (naam, functie, telefoonnummer en e-mailadres):</t>
  </si>
  <si>
    <t>PERSONEELSKOSTEN</t>
  </si>
  <si>
    <t>PROJECTGEGEVENS</t>
  </si>
  <si>
    <t>A - BEPALEN AANTAL UREN OP JAARBASIS</t>
  </si>
  <si>
    <t>B - PERSONEEL - INZET IN MENSMAANDEN</t>
  </si>
  <si>
    <t>C - PERSONEEL - BEREKENING PERSONEELSKOST</t>
  </si>
  <si>
    <t>OVERHEADKOSTEN</t>
  </si>
  <si>
    <t>WERKINGSKOSTEN</t>
  </si>
  <si>
    <t>Personeelskost</t>
  </si>
  <si>
    <t>Overheadkost</t>
  </si>
  <si>
    <t>Aankoop-bedrag 
(excl BTW)</t>
  </si>
  <si>
    <t>TOTALE KOST EXTERNE PRESTATIES</t>
  </si>
  <si>
    <t>TOTALE INVESTERINGSKOSTEN</t>
  </si>
  <si>
    <t>TOTAAL KOSTENZIJDE</t>
  </si>
  <si>
    <t>KOSTENZIJDE</t>
  </si>
  <si>
    <t>ONTVANGSTENZIJDE</t>
  </si>
  <si>
    <t>TOTAAL PER PROJECTJAAR</t>
  </si>
  <si>
    <t>- cash</t>
  </si>
  <si>
    <t>- in natura</t>
  </si>
  <si>
    <t>- cash sponsoring</t>
  </si>
  <si>
    <t>- sponsoring in natura</t>
  </si>
  <si>
    <t>- projecteigen opbrengsten</t>
  </si>
  <si>
    <t xml:space="preserve">Andere private inbreng (specifieer nader): </t>
  </si>
  <si>
    <t>Andere publieke inbreng (specifieer nader):</t>
  </si>
  <si>
    <t>PRIVATE INBRENG</t>
  </si>
  <si>
    <t>TOTAAL PRIVATE INBRENG</t>
  </si>
  <si>
    <t>PUBLIEKE INBRENG</t>
  </si>
  <si>
    <t>TOTAAL PUBLIEKE INBRENG</t>
  </si>
  <si>
    <t>TOTAAL ONTVANGSTENZIJDE (EXCLUSIEF NETTO TE FINANCIEREN SALDO)</t>
  </si>
  <si>
    <t>NFS</t>
  </si>
  <si>
    <t xml:space="preserve">NFS als aandeel van de totale projectkosten </t>
  </si>
  <si>
    <t>TOTAAL INGEZETTE MENSMAANDEN</t>
  </si>
  <si>
    <t>Ingezette mensmaanden</t>
  </si>
  <si>
    <t>TOTAAL AANVAARDE MENSMAANDEN (3)</t>
  </si>
  <si>
    <t>TOTAAL AANVAARDE MENSJAREN (3)</t>
  </si>
  <si>
    <t>Bruto maandloon / Jaarloon (4)</t>
  </si>
  <si>
    <t>Werkingskosten exclusief BTW per projectjaar en in totaal</t>
  </si>
  <si>
    <t>Overhead/ mensjaar (5)</t>
  </si>
  <si>
    <t>Plafond werkingskost/mensjaar (6)</t>
  </si>
  <si>
    <t>Werkingskost (excl. BTW)</t>
  </si>
  <si>
    <t>NIET-RECUPEREERBARE BTW (Indien van toepassing)(8)</t>
  </si>
  <si>
    <t>EXTERNE PRESTATIES</t>
  </si>
  <si>
    <t>Naam van leverancier/aanbieder
Naam van managementvennootschap (9)</t>
  </si>
  <si>
    <t>Kostendriver (10)</t>
  </si>
  <si>
    <t>NIET-RECUPEREERBARE BTW (Indien van toepassing)(12)</t>
  </si>
  <si>
    <t xml:space="preserve">Kost externe prestaties per projectjaar (excl BTW) </t>
  </si>
  <si>
    <t>Externe prestaties 
(excl BTW) (11)</t>
  </si>
  <si>
    <t>INVESTERINGSKOSTEN</t>
  </si>
  <si>
    <t>Omschrijving van de geactiveerde uitgaven (13)</t>
  </si>
  <si>
    <t>Economische levensduur 
(in maanden)</t>
  </si>
  <si>
    <t>Gebruiks-periode in het project 
(in maanden)</t>
  </si>
  <si>
    <t>Totale afschrijvingskost (14)</t>
  </si>
  <si>
    <t>Afschrijvingskost per projectjaar (15)</t>
  </si>
  <si>
    <t>Benuttings-graad ten laste van het project (%)</t>
  </si>
  <si>
    <t>Omschrijving (16)</t>
  </si>
  <si>
    <t>Omschrijving (17)</t>
  </si>
  <si>
    <t>(16) Geef in het veld Omschrijving een korte duiding, in het bijzonder bij de 'projecteigen opbrengsten' en 'Andere private inbreng'</t>
  </si>
  <si>
    <t>(17) Geef in het veld Omschrijving een korte duiding: lijst de 'Elders gevraagde of verkregen subsidies op' en/of omschrijf kort de 'Andere publieke inbreng'</t>
  </si>
  <si>
    <t xml:space="preserve">NETTO TE FINANCIEREN SALDO </t>
  </si>
  <si>
    <t>Bedrag van het Netto te Financieren Saldo (NFS) per projectjaar en in totaal (18)</t>
  </si>
  <si>
    <t>TOTALEN KOSTENZIJDE</t>
  </si>
  <si>
    <t>TOTALEN ONTVANGSTENZIJDE (EXCLUSIEF NETTO TE FINANCIEREN SALDO)</t>
  </si>
  <si>
    <t xml:space="preserve">Partner 1: </t>
  </si>
  <si>
    <t>Partner 2:</t>
  </si>
  <si>
    <t>Partner 3:</t>
  </si>
  <si>
    <t>Partner 4:</t>
  </si>
  <si>
    <t>RICHTLIJNEN BIJ HET INVULLEN VAN DIT SJABLOON. Lees deze aandachtig voor u start.</t>
  </si>
  <si>
    <t>Dit tabblad is ingevuld voor de volgende PARTNER(S)</t>
  </si>
  <si>
    <t>Toelichting bij de personeelskosten</t>
  </si>
  <si>
    <t>Bewijslast van de overheadkosten</t>
  </si>
  <si>
    <t>Bewijslast van de personeelskosten</t>
  </si>
  <si>
    <r>
      <t xml:space="preserve">&lt;Er wordt in dit sjabloon uitgegaan van 1.596 gepresteerde uren op jaarbasis. Licht toe indien het werkelijke aantal in uw project afwijkt. De bovengrens is beperkt tot 1.720 uren.&gt;
</t>
    </r>
    <r>
      <rPr>
        <sz val="9"/>
        <color theme="1"/>
        <rFont val="Arial"/>
        <family val="2"/>
      </rPr>
      <t xml:space="preserve">
</t>
    </r>
    <r>
      <rPr>
        <i/>
        <sz val="9"/>
        <color theme="1"/>
        <rFont val="Arial"/>
        <family val="2"/>
      </rPr>
      <t xml:space="preserve">
&lt;Het is mogelijk dat medewerkers die op de payroll van verbonden ondernemingen staan worden ingezet op het project, specifieer deze medewerkers en hun rol.&gt;
</t>
    </r>
    <r>
      <rPr>
        <sz val="9"/>
        <color theme="1"/>
        <rFont val="Arial"/>
        <family val="2"/>
      </rPr>
      <t xml:space="preserve">
</t>
    </r>
    <r>
      <rPr>
        <i/>
        <sz val="9"/>
        <color theme="1"/>
        <rFont val="Arial"/>
        <family val="2"/>
      </rPr>
      <t xml:space="preserve">
&lt;Eventuele andere toelichting bij de personeelskosten die u nuttig acht, kan hier ook opgenomen worden&gt;
</t>
    </r>
    <r>
      <rPr>
        <sz val="9"/>
        <color theme="1"/>
        <rFont val="Arial"/>
        <family val="2"/>
      </rPr>
      <t xml:space="preserve">
</t>
    </r>
  </si>
  <si>
    <t xml:space="preserve">Overheadkosten moeten, net als alle andere kosten, reële kosten zijn en ze moeten dus bewijsbaar zijn. In het sjabloon wordt een maximaal bedrag aan overhead automatisch berekend, maar als u verwacht dat dit bedrag te hoog is en u dit niet zal kunnen verantwoorden bij controle, dient u dit te verminderen tot een gepast bedrag. 
Bij de eindrapportering dienen geen bewijsstukken van overheadkosten meegestuurd te worden, gezien het gaat om een forfaitair bedrag. Tijdens de financiële eindcontrole kan het Agentschap echter wel (een aantal) bewijsstukken hiervan opvragen en overgaan tot een controle van deze kosten.
</t>
  </si>
  <si>
    <t>Bewijslast van de werkingskosten</t>
  </si>
  <si>
    <t>Toelichting bij de werkingskosten</t>
  </si>
  <si>
    <t>Bewijslast van de externe prestaties</t>
  </si>
  <si>
    <t>Bewijslast van de investeringskosten</t>
  </si>
  <si>
    <t>Bewijslast van de private inbreng</t>
  </si>
  <si>
    <t>Bewijslast van de publieke inbreng</t>
  </si>
  <si>
    <t>Dit tabblad moet enkel ingevuld worden wanneer er meerdere partners betrokken zijn in het project</t>
  </si>
  <si>
    <t>TOTAAL PERSONEELSKOST</t>
  </si>
  <si>
    <t>De private inbreng (behalve het deel eigen inbreng in cash) dient te kunnen worden bewezen:
- voor inbreng in natura: de manier waarop deze becijferd wordt en eventuele stavingsstukken (zoals een overzicht van de normale tarieven, een offerte, een vergelijkbare opdracht,...);
- voor sponsoring door middel van de sponsoringovereenkomst(en);
- voor projecteigen opbrengsten: de manier waarop deze berekend worden en eventuele stavingsstukken (zoals een uitnodiging voor een evenement waarvoor aan de deelnemers een deelnameprijs wordt aangerekend,...)
- voor 'Andere private inbreng': wat deze precies inhoudt en stavingsstukken voor de waardering ervan.</t>
  </si>
  <si>
    <t>De publieke inbreng dient te kunnen worden bewezen:
- voor elders gevraagde of verkregen subsidies: aan de hand van het bewijs van subsidie (zoals een ministerieel besluit, subsidiedocument,...), of de aanvraag ervan indien deze nog in behandeling is
- voor 'Andere publieke inbreng': wat deze precies inhoudt en stavingsstukken voor de waardering ervan.</t>
  </si>
  <si>
    <t>Partner 5:</t>
  </si>
  <si>
    <t>'projectjaar 1'= de eerste 12 maanden van de projectperiode</t>
  </si>
  <si>
    <t>Detail van de werkingskosten: omschrijving per kost</t>
  </si>
  <si>
    <t>Detail Jaar 1</t>
  </si>
  <si>
    <t>Detail Jaar 2</t>
  </si>
  <si>
    <t>Detail Jaar 3</t>
  </si>
  <si>
    <t>Ingediende werkingskost per projectjaar</t>
  </si>
  <si>
    <t>Totaal Jaar 1 (7)</t>
  </si>
  <si>
    <t>Totaal Jaar 2 (7)</t>
  </si>
  <si>
    <t>Totaal Jaar 3 (7)</t>
  </si>
  <si>
    <t>TOTALE WERKINGSKOST (houdt rekening met de niet-recupereerbare BTW, indien van toepassing)</t>
  </si>
  <si>
    <t>BEREKENING van personeelsinzet in mensmaanden</t>
  </si>
  <si>
    <t>PERSONEELSINZET in mensmaanden</t>
  </si>
  <si>
    <t>Prestaties voor het project in:</t>
  </si>
  <si>
    <t>#maanden/
#dagen:</t>
  </si>
  <si>
    <t>% van tewerkstelling:</t>
  </si>
  <si>
    <t>% van inzet op het project:</t>
  </si>
  <si>
    <t>Aantal maanden van de projectperiode (max. 12):</t>
  </si>
  <si>
    <t>Personeelsinzet in mensmaanden:</t>
  </si>
  <si>
    <t>OPTIE A  - aantal maanden</t>
  </si>
  <si>
    <t>OF</t>
  </si>
  <si>
    <t>OPTIE B - aantal dagen</t>
  </si>
  <si>
    <t>Regime aantal werkdagen per jaar:</t>
  </si>
  <si>
    <t>Partner 6:</t>
  </si>
  <si>
    <t>Partner 7:</t>
  </si>
  <si>
    <t>Partner 8:</t>
  </si>
  <si>
    <t>Partner 9:</t>
  </si>
  <si>
    <t xml:space="preserve">De bewijsstukken van de werkingskosten zijn facturen of andere boekhoudkundige documenten met:
- prestatiedatum binnen de projectperiode;
- datum van de factuur die wordt geacht te vallen ten laatste 15 dagen na einddatum van het project;
- verwijzing naar het project duidelijk aanwezig op de factuur.
</t>
  </si>
  <si>
    <t>Maximum aantal gepresteerde uren op jaarbasis (1):</t>
  </si>
  <si>
    <t>SUT</t>
  </si>
  <si>
    <r>
      <t>Dit Excelbestand kan worden gebruikt voor de rapportering van de gerealiseerde kosten en ontvangsten in het de project of de werking. Het bestaat uit 3 tabbladen:
1) tabblad '</t>
    </r>
    <r>
      <rPr>
        <b/>
        <sz val="11"/>
        <color theme="1"/>
        <rFont val="Calibri"/>
        <family val="2"/>
        <scheme val="minor"/>
      </rPr>
      <t>Rapportering per partner</t>
    </r>
    <r>
      <rPr>
        <sz val="11"/>
        <color theme="1"/>
        <rFont val="Calibri"/>
        <family val="2"/>
        <scheme val="minor"/>
      </rPr>
      <t>', te kopiëren voor en in te vullen door elke afzonderlijke partner;
2) tabblad '</t>
    </r>
    <r>
      <rPr>
        <b/>
        <sz val="11"/>
        <color theme="1"/>
        <rFont val="Calibri"/>
        <family val="2"/>
        <scheme val="minor"/>
      </rPr>
      <t>Toelichting rapportering</t>
    </r>
    <r>
      <rPr>
        <sz val="11"/>
        <color theme="1"/>
        <rFont val="Calibri"/>
        <family val="2"/>
        <scheme val="minor"/>
      </rPr>
      <t>', waarin een aantal tabellen zijn opgenomen om bepaalde kosten uit te werken en een overzicht wordt gegeven van de bijlagen en bewijsstukken die u dient te kunnen voorleggen aan het Agentschap Innoveren en Ondernemen;
3) tabblad '</t>
    </r>
    <r>
      <rPr>
        <b/>
        <sz val="11"/>
        <color theme="1"/>
        <rFont val="Calibri"/>
        <family val="2"/>
        <scheme val="minor"/>
      </rPr>
      <t>Totalen rapportering</t>
    </r>
    <r>
      <rPr>
        <sz val="11"/>
        <color theme="1"/>
        <rFont val="Calibri"/>
        <family val="2"/>
        <scheme val="minor"/>
      </rPr>
      <t>', waarin u de cijfers uit de afzonderlijke tabbladen van 1) bij elkaar dient te voegen indien er meerdere partners zijn;
4) tabblad '</t>
    </r>
    <r>
      <rPr>
        <b/>
        <sz val="11"/>
        <color theme="1"/>
        <rFont val="Calibri"/>
        <family val="2"/>
        <scheme val="minor"/>
      </rPr>
      <t>Berekening personeelsinzet</t>
    </r>
    <r>
      <rPr>
        <sz val="11"/>
        <color theme="1"/>
        <rFont val="Calibri"/>
        <family val="2"/>
        <scheme val="minor"/>
      </rPr>
      <t xml:space="preserve">', dat een rekenhulp biedt om de personeelsinzet in mensmaanden te berekenen.
Enkel de witte en gele velden kunnen ingevuld worden. De grijze velden zijn ofwel informatief ofwel berekende velden die niet editeerbaar zijn. 
Omwille van beveiliging kunt u meestal zelf geen rijen invoegen. Er werden door het Agentschap Innoveren en Ondernemen een aantal rijen gedefinieerd die u eventueel kan verminderen door gebruik te maken van de hide-functie in Excel. Indien u toch meer rijen nodig heeft dan voorzien kan u via uw contactpersoon bij Vlaio een aangepast Excelbestand laten bezorgen.
Elke partner van het project dient een afzonderlijke versie van het tabblad 'Rapportering per partner' in te vullen. U kan dit tabblad eenvoudig kopiëren door rechts te klikken op de naam van het tabblad. Door hierop te dubbelklikken kan u de naam aanpassen, wat nodig zal zijn bij meerdere partners.
De hoofdaanvrager dient ervoor te zorgen dat alle afzonderlijke tabbladen verzameld worden en vult de totalen van elk ervan in op het tabblad 'Totalen rapportering'. 
Het tabblad 'Toelichting rapportering' dient te worden ingevuld door alle partners voor wie dit van toepassing is, indien dit niet overzichtelijk kan op één exemplaar kan dit tabblad ook gekopieerd en afzonderlijk per partner ingevuld worden.
Alle tabbladen en het overzichtsblad dienen te worden verzameld in hetzelfde Excelbestand. Om foutboodschappen te vermijden is het aan te raden om telkens het originele tabblad van de aanvraagtemplate te kopiëren en geen kopie van een kopie te maken.   
Dit Excelbestand (als excel, niet als pdf) wordt bezorgd aan het Agentschap Innoveren en Ondernemen samen met inhoudelijke rapportering en indien nodig, samen met de nodige bewijsstukken zoals gespecifieerd in het tabblad 'Toelichting rapportering'. 
In dit sjabloon is er een korte toelichting opgenomen over bepaalde kosten en hun berekening. Deze kan niet los gezien worden van de Controlerichtlijnen die de verschillende kostenrubrieken in meer detail bespreken. De Controlerichtlijnen werden u als bijlage bij de oproep of afzonderlijk bezorgd. Indien dit niet het geval is, kan u ze opvragen bij uw contactpersoon bij het agentschap.
</t>
    </r>
    <r>
      <rPr>
        <b/>
        <sz val="11"/>
        <color theme="1"/>
        <rFont val="Calibri"/>
        <family val="2"/>
        <scheme val="minor"/>
      </rPr>
      <t xml:space="preserve">U dient deze Controlerichtlijnen in ieder geval te hanteren en in acht te nemen bij het invullen van dit sjabloon!
</t>
    </r>
    <r>
      <rPr>
        <sz val="11"/>
        <color theme="1"/>
        <rFont val="Calibri"/>
        <family val="2"/>
        <scheme val="minor"/>
      </rPr>
      <t xml:space="preserve">
</t>
    </r>
  </si>
  <si>
    <t>De begunstigde neemt er kennis van dat het Agentschap Innoveren en Ondernemen steeds de subsidie kan herzien en terugvorderen indien een partij met het oog op de subsidie of enig ander aan de overeenkomst verbonden voordeel, onjuiste of onvolledige verklaringen heeft afgelegd.</t>
  </si>
  <si>
    <t>TOELICHTING bij de financiële rapportering</t>
  </si>
  <si>
    <t>TOTAALOVERZICHT FINANCIELE RAPPORTERING Projectsubsidie/werkingssubsidie</t>
  </si>
  <si>
    <r>
      <t xml:space="preserve">Hieronder vindt u een rekenhulp voor de berekening van het aantal mensmaanden dat medewerkers worden ingezet op het project.
</t>
    </r>
    <r>
      <rPr>
        <sz val="11"/>
        <color rgb="FFFF0000"/>
        <rFont val="Calibri"/>
        <family val="2"/>
        <scheme val="minor"/>
      </rPr>
      <t>Opgelet: u dient het resultaat zelf handmatig over te kopiëren naar het tabblad 'Rapportering per partner', tabel B bij personeelskosten.</t>
    </r>
    <r>
      <rPr>
        <sz val="11"/>
        <color theme="1"/>
        <rFont val="Calibri"/>
        <family val="2"/>
        <scheme val="minor"/>
      </rPr>
      <t xml:space="preserve">
</t>
    </r>
    <r>
      <rPr>
        <b/>
        <sz val="11"/>
        <color rgb="FFFF0000"/>
        <rFont val="Calibri"/>
        <family val="2"/>
        <scheme val="minor"/>
      </rPr>
      <t>Een handig alternatief is dat u het berekende aantal mensmaanden in het sjabloon voor de tijdsregistratie overneemt in het tabblad 'Rapportering per partner'.</t>
    </r>
  </si>
  <si>
    <r>
      <t xml:space="preserve">Naam of instelling van </t>
    </r>
    <r>
      <rPr>
        <b/>
        <u/>
        <sz val="9"/>
        <color theme="1"/>
        <rFont val="Arial"/>
        <family val="2"/>
      </rPr>
      <t>de hoofdbegunstigde:</t>
    </r>
    <r>
      <rPr>
        <sz val="9"/>
        <color theme="1"/>
        <rFont val="Arial"/>
        <family val="2"/>
      </rPr>
      <t>:</t>
    </r>
  </si>
  <si>
    <t xml:space="preserve">Hoofdbegunstigde: </t>
  </si>
  <si>
    <t>&lt;Op het tabblad 'Rapportering per partner' wordt slechts een samenvattende weergave van de werkingskosten gevraagd. U kan hier de werkingskosten voor het project toelichten. Indien de werkingskosten hoger liggen dan het plafond van 25.000€/mensjaar dient deze toelichting voldoende grondig te zijn opdat het Agentschap hierover een duidelijk beeld kan krijgen!&gt;</t>
  </si>
  <si>
    <t>U diende de externe prestaties reeds toe te lichten en te motiveren in de projectaanvraag.
Tevens diende u de kost ervan te kunnen bewijzen door een offerte, een factuur van een vergelijkbare opdracht of een gemotiveerde kostenschatting voor te kunnen leggen aan het Agentschap. 
Er kan door het Agentschap inzage gevraagd worden in de onderaannemingsovereenkomst.
Indien u onderworpen bent aan de wet op de overheidsopdrachten dient u deze te volgen voor deze kostenrubriek.
Als de wet op de overheidsopdrachten van toepassing was voor de gemaakte uitgave, dan moeten alle relevante gunningsstukken met het financieel eindverslag worden meegestuurd. Een kopie van de publicatie van de aankondiging van werken/diensten/leveringen, het bestek (algemeen deel), het proces-verbaal van de opening, het gunningsverslag, de gunningsbeslissing, de toewijzingsbrief, de overeenkomst en de eindafrekening (bij aanvraag saldo) moeten minimaal bij de bewijsstukken van de financiële rapportering gevoegd zijn. 
Zowel bij de controle van de wet op de overheidsopdrachten als bij een eventuele controle van de procedure aanvaarde factuur, moeten de leverancierslijsten ter beschikking worden gesteld.</t>
  </si>
  <si>
    <t>U diende de investeringskosten reeds toe te lichten en te motiveren in de projectaanvraag.
Als het gaat om nieuwe investeringen, dient u de investeringskost te kunnen bewijzen via een offerte of factuur.
Als het gaat om een deel van de afschrijving van een reeds gedane investering, dient u de afschrijvingstabellen en het overzicht van de balansrekeningen te kunnen voorleggen aan het Agentschap.
Indien u onderworpen bent aan de wet op de overheidsopdrachten dient u deze te volgen voor deze kostenrubriek. De bewijslast zoals beschreven bij de Externe Prestaties (zie hierboven) is dan van toepassing.</t>
  </si>
  <si>
    <r>
      <t xml:space="preserve">(5) Voor de overheadkosten wordt een </t>
    </r>
    <r>
      <rPr>
        <u/>
        <sz val="9"/>
        <color theme="1"/>
        <rFont val="Arial"/>
        <family val="2"/>
      </rPr>
      <t xml:space="preserve">maximaal </t>
    </r>
    <r>
      <rPr>
        <sz val="9"/>
        <color theme="1"/>
        <rFont val="Arial"/>
        <family val="2"/>
      </rPr>
      <t>bedrag van 15.000 €/mensjaar voorzien. Dit is in de tabel hierboven standaard ingevuld (gele markering). Deze kosten dienen echter te kunnen aangetoond worden indien er tijdens de financiële eindcontrole naar wordt gevraagd. Indien blijkt dat de reële kosten lager uitvallen, kan u het geel gemarkeerde bedrag aanpassen.</t>
    </r>
  </si>
  <si>
    <t>(9) Deze rubriek is voorzien voor derden (bedrijven, zelfstandigen, freelancers, kenniscentra en onderzoeksinstellingen) die in opdracht van de begunstigde of projectpartner een dienst leveren als onderaannemer, alsook voor managementvennootschappen. LET OP: de wetgeving op de overheidsopdrachten dient gerespecteerd te worden! Elke externe prestatie moest reeds gemotiveerd worden in de projectaanvraag. De kost ervan moest onderbouwd zijn, hetzij via een offerte, via een factuur van een vergelijkbare opdracht of via een gemotiveerde kostenschatting.
(10) De kostendriver is de eenheid op basis waarvan de factuur van externe prestaties is opgemaakt. Bvb. aantal mensdagen, aantal exemplaren, aantal testen,...
(11) In deze rubriek komen zowel geleverde diensten als goederen op maat die niet geactiveerd worden in aanmerking, die in totaal een bedrag van 8.500 € exclusief BTW overstijgen (per ingevulde rij in de tabel). Externe prestaties die minder dan 8.500 € exclusief BTW bedragen, dienen te worden opgenomen in de rubriek Werkingskosten.
(12) Externe prestaties dienen exclusief BTW in de tabel opgenomen te worden. Indien de begunstigde of projectpartner niet BTW-plichtig is of een gemengd BTW-statuut heeft, kan de niet-terugvorderbare BTW ook ingebracht worden in het daarvoor voorziene veld in het begrotingssjabloon. Hiervoor diende bij het indienen van de projectbegroting het bewijs van dit BTW-statuut geleverd te worden aan het Agentschap.</t>
  </si>
  <si>
    <r>
      <t xml:space="preserve">(13) Enkel de afschrijvingskosten m.b.t. investeringen die specifiek noodzakelijk zijn voor de uitvoering van het project komen in aanmerking. Investeringen moesten reeds bij de projectaanvraag grondig gemotiveerd worden. Het afschrijvingsritme volgt de geldende (interne) boekhoudregels.  De toewijzing gebeurt pro rata volgens de gebruiks-; benuttings- of bezettingsgraad en de gebruiksperiode van het investeringsgoed binnen de projectperiode. Indien het afschrijvingsritme niet lineair is, dient het afschrijvingsregime toegelicht te worden.
(14) Onder de rubriek investeringskosten komen enkel afschrijvingskosten van in totaal minimaal 1.000 € in aanmerking (per rij in de tabel). Indien de afschrijvingskost lager ligt, wordt de aanschaffingswaarde exclusief BTW opgenomen onder de rubriek Werkingskosten.
(15) In deze kolommen </t>
    </r>
    <r>
      <rPr>
        <u/>
        <sz val="9"/>
        <color theme="1"/>
        <rFont val="Arial"/>
        <family val="2"/>
      </rPr>
      <t xml:space="preserve">dient u zelf </t>
    </r>
    <r>
      <rPr>
        <sz val="9"/>
        <color theme="1"/>
        <rFont val="Arial"/>
        <family val="2"/>
      </rPr>
      <t xml:space="preserve">de totale afschrijvingskost te verdelen over de verschillende projectjaren (indien van toepassing). </t>
    </r>
    <r>
      <rPr>
        <u/>
        <sz val="9"/>
        <color theme="1"/>
        <rFont val="Arial"/>
        <family val="2"/>
      </rPr>
      <t>LET ER OP</t>
    </r>
    <r>
      <rPr>
        <sz val="9"/>
        <color theme="1"/>
        <rFont val="Arial"/>
        <family val="2"/>
      </rPr>
      <t xml:space="preserve"> dat de som van de bedragen in de projectjaren overeenkomt met de totale afschrijvingskost - omwille van verschillende ritmes en benuttingsgraad kan dit in het rekenblad niet automatisch gecontroleerd worden.</t>
    </r>
  </si>
  <si>
    <t>(18) Het netto te financieren saldo is het saldo van het aanvaardbare projectbedrag dat nog moet gefinancierd worden na aftrek van de gerealiseerde middelen in natura (zoals bv. sponsoring, giften, eigen werk, eigen inbreng in natura) en de financiële middelen (zoals bv. cash) tijdens de looptijd van het project. Het bedrag van de subsidie kan maximaal gelijk zijn aan het NFS.</t>
  </si>
  <si>
    <t>Legende:
- Prestaties voor het project in aantal maanden OF aantal dagen: Vul hier het werkelijk aantal maanden of dagen in dat de medewerker prestaties leverde voor het project.
Dit moet kleiner of gelijk zijn dan het Aantal maanden van de projectperiode, zoniet komt er een foutmelding.
Voor de berekening aan de hand van het aantal dagen wordt uitgegaan van een regime van 210 werkdagen/jaar aan 7u36 (7,6u) per dag, dit is 1.596u op jaarbasis. Corrigeer dit in de tabel als dat in uw geval anders is.
Conform de controlerichtlijnen kan dit max. 226 werkdagen/jaar zijn. U dient in dat geval ook het aantal uren op jaarbasis aan te passen in tabel A van de personeelskost op het tabblad 'Rapportering per partner'.
-% van tewerkstelling: Volgens de arbeidsovereenkomst. Bij voltijdse tewerkstelling: 100%, halftijdse tewerkstelling: 50%, enz.
-% van inzet op het project: De tijd die de medewerker besteedt aan het project. Bvb. 2 dagen per week = 40% van zijn tijd. Volledige inzet = 100% van de tijd.
-Aantal maanden van de projectperiode: zie ook het kader boven de tabel. Indien een project langer dan 12 maanden loopt, dient de berekening per projectjaar te gebeuren. Het maximum aantal maanden is dus 12. Indien het project of de resterende maanden na aftrek van één of meerdere projectjaren, minder dan 12 maanden loopt, vult u hier dat aantal maanden in. Bijvoorbeeld: voor een project van 16 maanden is er een berekening voor 12 maanden (projectjaar 1) en een berekening voor 4 maanden (projectjaar 2). Voor een project van minder dan een jaar (bijvoorbeeld 8 maanden) is er uiteraard maar één berekening, voor die 8 maanden.
- Personeelsinzet in mensmaanden: het resultaat van de berekening, dit kan u overkopiëren naar het tabblad 'Rapportering per partners', tabel B bij personeelskosten.</t>
  </si>
  <si>
    <t xml:space="preserve">Deze berekening dient per projectjaar uitgevoerd te worden.
De maximale personeelsinzet van de medewerker/functie per projectjaar die u berekent kan 12 mensmaanden zijn, aangezien dit overeenstemt met een voltijdse tewerksteling en een 100% tijdsbesteding aan het project, dat bovendien het volledige jaar loopt.
Indien de projectperiode meer dan 12 maanden bedraagt (bijvoorbeeld 16 maanden), voert u de berekening eerst uit voor de eerste 12 maanden (het eerste projectjaar), nadien voor de resterende 4 maanden (wat dan in de tabel B bij personeelskosten op tabblad 'Rapportering per partner' bij projectjaar 2 dient ingevuld te worden).
 </t>
  </si>
  <si>
    <r>
      <t>De volgende bewijsstukken moeten kunnen worden voorgelegd ingeval het Agentschap deze opvraagt: 
- de arbeidsovereenkomst van de betrokken medewerkers;
- loonstroken (1e maand van het project, of eerste loonfiche van volledige maand in dienst</t>
    </r>
    <r>
      <rPr>
        <strike/>
        <sz val="9"/>
        <color theme="1"/>
        <rFont val="Arial"/>
        <family val="2"/>
      </rPr>
      <t>;</t>
    </r>
    <r>
      <rPr>
        <sz val="9"/>
        <color theme="1"/>
        <rFont val="Arial"/>
        <family val="2"/>
      </rPr>
      <t xml:space="preserve">
- tijdsregistratie / tijdsbestedingstabellen;
- bewijs van betaling van overuren indien van toepassing;
- overzicht van prestaties van de medewerkers voor andere gesubsidieerde projecten.
ZIE OOK DE RUIMERE TOELICHTING IN DE CONTROLERICHTLIJNEN!</t>
    </r>
  </si>
  <si>
    <t>Totaal plafond over 3 jaar:</t>
  </si>
  <si>
    <t>(1) Voor het maximum aantal gepresteerde uren op jaarbasis, dus voltijds werken voor het project, wordt door VLAIO standaard uitgegaan van 1.596 uur. Dit komt overeen met een 38-uren week (of 7u36min per dag) x 210 werkdagen. 
Indien de begunstigde kan toelichten dat dit in werkelijkheid hoger ligt in één of meerdere projectjaren (deze toelichting dient in de projectaanvraag of in de tabel op het tabblad 'Toelichting rapportering' te worden gegeven), mag het getal 1.596 door de begunstigde worden aangepast. Het maximum aantal aanvaardbare uren op jaarbasis is evenwel begrend op 1.720 uur.   
Indien het aantal gepresteerde uren op jaarbasis lager ligt dan 1.596 uur kan dit ook worden aangepast in de template.
(2) De kolom "Code" moet ingevuld worden met 1 van volgende codes:
"w": voor projectleden met een werknemersstatuut (= met loonfiche en dus op payroll van de organisatie). Zelfstandigen die factureren, inclusief bedrijfsleiders via managementovereenkomst, worden als 'Externe Prestaties' beschouwd en dienen in dat gedeelte van dit sjabloon te worden opgenomen.
"b": (barema) voor organisaties die voorafgaand afspraken hebben gemaakt rond het gebruik van brutolonen voor personeelscategorieën of werken op basis van barema's. Deze tarieven worden op jaarbasis ingegeven.
(3) Indien er in sectie A wordt aangegeven dat er minder dan 1.596 uur op jaarbasis worden gepresteerd, dan stemt dit niet overeen met 12 mensmaanden volgens de definitie van VLAIO (1 mensjaar = 12 mensmaanden = 210 dagen = 1.596 mensuren). Dit zou dan leiden tot een foutieve berekening van de overheadkost en plafond voor de werkingskosten verderop in dit sjabloon. Er wordt een herberekening gemaakt die het aantal aanvaarde mensmaanden in de definitie van VLAIO berekent. Voorbeeld: wanneer het bedrijf 1.550 uur op jaarbasis presteert en er worden 12 ingezette mensmaanden (mm) gerapporteerd, dan zal het totaal aantal aanvaarde mensmaanden 11,7 mm bedragen (1.550 uur/1.596 uur x 12 mm = 11,7 mm). Dit wordt automatisch berekend via de tool. Voor de bepaling van de personeelskost wordt steeds het aantal ingezette mensmaanden gehanteerd, de herberekening heeft enkel impact op de overheadkosten en het plafond voor de werkingskosten.
(4) De loonkosten worden berekend op basis van een standaard uurtarief (SUT) dat vermenigvuldigd wordt met de aan het project bestede tijd. Het SUT wordt forfaitair bepaald als de vermenigvuldiging van het bruto maandloon in de eerste maand van het project (daarbij uitgaande van een voltijdse betrekking) van het betrokken personeelslid met de coëfficiënt 1,2% (voor werknemers nog niet in dienst bij het begin van de projectperiode, het bruto maandloon van de eerste volledige maand van tewerkstelling). Dit bruto maandloon is gebaseerd op het vaste maandloon/basismaandloon/periodieke vaste bezoldiging dus zonder allerhande toelagen of voordelen.  Voor de mogelijks daarop volgende projectjaren kan er jaarlijks een nieuwe loonfiche van de eerste maand zijn en kan het SUT dan ook wijzigen. Het SUT kan u eenvoudig zelf berekenen als: (Bruto maandloon)*1,2%. Illustratief is in kolom K deze berekening toegevoegd voor projectjaar 1 (let op: bij gebruik van barema wordt er niets getoond, deze kolom valt tevens buiten het afdrukbereik).
Ingeval er met barema's wordt gewerkt (code 'b' ingevuld in sectie B, kolom D), dient hier het jaarloon te worden ingevuld.</t>
  </si>
  <si>
    <r>
      <t xml:space="preserve">(6) De werkingskosten kunnen tot een 'plafond' (of kantelpunt) van 25.000 €/mensjaar excl BTW eenvoudig geclaimd worden mits summiere toelichting in de tabel op tabblad 'Toelichting rapportering' en de projectaanvraag. OPGELET: het betreft hier geen forfait! Bij de financiële eindcontrole kunnen de bewijzen van deze kosten door het Agentschap worden opgevraagd. Indien de werkingskosten lager liggen dan het plafond, dienen deze lagere bedragen te worden ingevuld. Indien de begrote werkingskosten toch hoger liggen dan het plafond van 25.000 €/mensjaar moet dit </t>
    </r>
    <r>
      <rPr>
        <u/>
        <sz val="9"/>
        <color theme="1"/>
        <rFont val="Arial"/>
        <family val="2"/>
      </rPr>
      <t xml:space="preserve">grondig en gedetailleerd </t>
    </r>
    <r>
      <rPr>
        <sz val="9"/>
        <color theme="1"/>
        <rFont val="Arial"/>
        <family val="2"/>
      </rPr>
      <t xml:space="preserve">gemotiveerd worden </t>
    </r>
    <r>
      <rPr>
        <u/>
        <sz val="9"/>
        <color theme="1"/>
        <rFont val="Arial"/>
        <family val="2"/>
      </rPr>
      <t>in de tabel op het tabblad 'Toelichting rapportering' en in de eindrapportering</t>
    </r>
    <r>
      <rPr>
        <sz val="9"/>
        <color theme="1"/>
        <rFont val="Arial"/>
        <family val="2"/>
      </rPr>
      <t xml:space="preserve">.
(7) In deze velden wordt de door u ingediende werkingskost getoond, dit is de som van de detailkosten exclusief BTW . Het jaarlijkse plafond wordt in de kolommen D t/m F weergegeven. Zie ook (6)
(8) Werkingskosten dienen exclusief BTW in de tabel opgenomen te worden. Indien uw organisatie niet BTW-plichtig is of een gemengd BTW-statuut heeft, kan de niet-terugvorderbare BTW ook ingebracht worden in het daarvoor voorziene veld in het begrotingssjabloon. Hiervoor diende bij het indienen van de projectbegroting het bewijs van dit BTW-statuut geleverd te worden aan het Agentschap. </t>
    </r>
  </si>
  <si>
    <t>versie 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</si>
</sst>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19" x14ac:knownFonts="1">
    <font>
      <sz val="11"/>
      <color theme="1"/>
      <name val="Calibri"/>
      <family val="2"/>
      <scheme val="minor"/>
    </font>
    <font>
      <sz val="9"/>
      <color theme="1"/>
      <name val="Arial"/>
      <family val="2"/>
    </font>
    <font>
      <sz val="9"/>
      <color rgb="FFFF0000"/>
      <name val="Arial"/>
      <family val="2"/>
    </font>
    <font>
      <b/>
      <sz val="14"/>
      <color theme="1"/>
      <name val="Arial"/>
      <family val="2"/>
    </font>
    <font>
      <b/>
      <sz val="11"/>
      <color theme="1"/>
      <name val="Arial"/>
      <family val="2"/>
    </font>
    <font>
      <b/>
      <sz val="9"/>
      <color theme="1"/>
      <name val="Arial"/>
      <family val="2"/>
    </font>
    <font>
      <b/>
      <sz val="9"/>
      <color rgb="FFFF0000"/>
      <name val="Arial"/>
      <family val="2"/>
    </font>
    <font>
      <sz val="11"/>
      <color theme="1"/>
      <name val="Calibri"/>
      <family val="2"/>
      <scheme val="minor"/>
    </font>
    <font>
      <b/>
      <sz val="11"/>
      <color theme="0"/>
      <name val="Arial"/>
      <family val="2"/>
    </font>
    <font>
      <u/>
      <sz val="9"/>
      <color theme="1"/>
      <name val="Arial"/>
      <family val="2"/>
    </font>
    <font>
      <b/>
      <sz val="9"/>
      <name val="Arial"/>
      <family val="2"/>
    </font>
    <font>
      <i/>
      <sz val="9"/>
      <name val="Arial"/>
      <family val="2"/>
    </font>
    <font>
      <b/>
      <u/>
      <sz val="9"/>
      <color theme="1"/>
      <name val="Arial"/>
      <family val="2"/>
    </font>
    <font>
      <b/>
      <sz val="11"/>
      <color theme="1"/>
      <name val="Calibri"/>
      <family val="2"/>
      <scheme val="minor"/>
    </font>
    <font>
      <i/>
      <sz val="9"/>
      <color theme="1"/>
      <name val="Arial"/>
      <family val="2"/>
    </font>
    <font>
      <sz val="11"/>
      <color rgb="FFFF0000"/>
      <name val="Calibri"/>
      <family val="2"/>
      <scheme val="minor"/>
    </font>
    <font>
      <strike/>
      <sz val="9"/>
      <color theme="1"/>
      <name val="Arial"/>
      <family val="2"/>
    </font>
    <font>
      <b/>
      <sz val="11"/>
      <color rgb="FFFF0000"/>
      <name val="Calibri"/>
      <family val="2"/>
      <scheme val="minor"/>
    </font>
    <font>
      <sz val="9"/>
      <name val="Arial"/>
      <family val="2"/>
    </font>
  </fonts>
  <fills count="9">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9" tint="-0.249977111117893"/>
        <bgColor indexed="64"/>
      </patternFill>
    </fill>
  </fills>
  <borders count="5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diagonalDown="1">
      <left style="medium">
        <color auto="1"/>
      </left>
      <right style="medium">
        <color auto="1"/>
      </right>
      <top style="thin">
        <color auto="1"/>
      </top>
      <bottom style="thin">
        <color auto="1"/>
      </bottom>
      <diagonal style="thin">
        <color auto="1"/>
      </diagonal>
    </border>
    <border>
      <left style="thin">
        <color auto="1"/>
      </left>
      <right style="medium">
        <color auto="1"/>
      </right>
      <top/>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thin">
        <color auto="1"/>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style="thin">
        <color auto="1"/>
      </top>
      <bottom style="thin">
        <color auto="1"/>
      </bottom>
      <diagonal/>
    </border>
    <border>
      <left style="medium">
        <color auto="1"/>
      </left>
      <right style="dashDotDot">
        <color auto="1"/>
      </right>
      <top style="dashDotDot">
        <color auto="1"/>
      </top>
      <bottom style="dashDot">
        <color auto="1"/>
      </bottom>
      <diagonal/>
    </border>
    <border>
      <left style="medium">
        <color auto="1"/>
      </left>
      <right style="dashDotDot">
        <color auto="1"/>
      </right>
      <top style="dashDot">
        <color auto="1"/>
      </top>
      <bottom style="dashDot">
        <color auto="1"/>
      </bottom>
      <diagonal/>
    </border>
  </borders>
  <cellStyleXfs count="2">
    <xf numFmtId="0" fontId="0" fillId="0" borderId="0"/>
    <xf numFmtId="9" fontId="7" fillId="0" borderId="0" applyFont="0" applyFill="0" applyBorder="0" applyAlignment="0" applyProtection="0"/>
  </cellStyleXfs>
  <cellXfs count="395">
    <xf numFmtId="0" fontId="0" fillId="0" borderId="0" xfId="0"/>
    <xf numFmtId="0" fontId="1" fillId="0" borderId="0" xfId="0" applyFont="1"/>
    <xf numFmtId="0" fontId="1" fillId="0" borderId="0" xfId="0" applyFont="1" applyAlignment="1">
      <alignment wrapText="1"/>
    </xf>
    <xf numFmtId="0" fontId="1" fillId="0" borderId="0" xfId="0" applyFont="1" applyAlignment="1"/>
    <xf numFmtId="0" fontId="1" fillId="0" borderId="0" xfId="0" applyFont="1" applyAlignment="1">
      <alignment vertical="center"/>
    </xf>
    <xf numFmtId="0" fontId="1" fillId="0" borderId="0" xfId="0" applyFont="1" applyAlignment="1">
      <alignment vertical="center" wrapText="1"/>
    </xf>
    <xf numFmtId="166" fontId="1" fillId="0" borderId="0" xfId="0" applyNumberFormat="1" applyFont="1" applyAlignment="1">
      <alignment vertical="center"/>
    </xf>
    <xf numFmtId="0" fontId="1" fillId="0" borderId="0" xfId="0" applyFont="1" applyBorder="1" applyAlignment="1">
      <alignment vertical="center"/>
    </xf>
    <xf numFmtId="3" fontId="6" fillId="5" borderId="0" xfId="0" applyNumberFormat="1"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Border="1"/>
    <xf numFmtId="0" fontId="1" fillId="0" borderId="13" xfId="0" applyFont="1" applyFill="1" applyBorder="1" applyAlignment="1">
      <alignment vertical="center"/>
    </xf>
    <xf numFmtId="0" fontId="1" fillId="0" borderId="14" xfId="0" applyFont="1" applyBorder="1" applyAlignment="1">
      <alignment vertical="center"/>
    </xf>
    <xf numFmtId="0" fontId="1" fillId="0" borderId="13" xfId="0" applyFont="1" applyBorder="1" applyAlignment="1">
      <alignment vertical="center"/>
    </xf>
    <xf numFmtId="0" fontId="1" fillId="0" borderId="13" xfId="0" applyFont="1" applyBorder="1"/>
    <xf numFmtId="0" fontId="1" fillId="0" borderId="14" xfId="0" applyFont="1" applyBorder="1"/>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1" fillId="5" borderId="19" xfId="0" applyFont="1" applyFill="1" applyBorder="1"/>
    <xf numFmtId="0" fontId="5" fillId="5" borderId="22" xfId="0" applyFont="1" applyFill="1" applyBorder="1" applyAlignment="1">
      <alignment vertical="center"/>
    </xf>
    <xf numFmtId="0" fontId="1" fillId="5" borderId="19" xfId="0" applyFont="1" applyFill="1" applyBorder="1" applyAlignment="1">
      <alignment vertical="center"/>
    </xf>
    <xf numFmtId="0" fontId="1" fillId="4" borderId="19" xfId="0" applyFont="1" applyFill="1" applyBorder="1" applyAlignment="1">
      <alignment vertical="center"/>
    </xf>
    <xf numFmtId="0" fontId="1" fillId="4" borderId="22"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0" xfId="0" applyFont="1" applyFill="1" applyBorder="1" applyAlignment="1">
      <alignment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19" xfId="0" applyFont="1" applyFill="1" applyBorder="1"/>
    <xf numFmtId="0" fontId="1" fillId="4" borderId="6" xfId="0" applyFont="1" applyFill="1" applyBorder="1"/>
    <xf numFmtId="0" fontId="1" fillId="4" borderId="23" xfId="0" applyFont="1" applyFill="1" applyBorder="1" applyAlignment="1">
      <alignment horizontal="center" vertical="center"/>
    </xf>
    <xf numFmtId="165" fontId="1" fillId="4" borderId="23" xfId="0" applyNumberFormat="1" applyFont="1" applyFill="1" applyBorder="1" applyAlignment="1">
      <alignment horizontal="center" vertical="center"/>
    </xf>
    <xf numFmtId="165" fontId="5" fillId="4" borderId="31" xfId="0" applyNumberFormat="1" applyFont="1" applyFill="1" applyBorder="1" applyAlignment="1">
      <alignment horizontal="center" vertical="center"/>
    </xf>
    <xf numFmtId="165" fontId="5" fillId="4" borderId="23" xfId="0" applyNumberFormat="1" applyFont="1" applyFill="1" applyBorder="1" applyAlignment="1">
      <alignment horizontal="center" vertical="center"/>
    </xf>
    <xf numFmtId="4" fontId="5" fillId="4" borderId="23" xfId="0" applyNumberFormat="1" applyFont="1" applyFill="1" applyBorder="1" applyAlignment="1">
      <alignment horizontal="center" vertical="center"/>
    </xf>
    <xf numFmtId="0" fontId="1" fillId="4" borderId="6" xfId="0" applyFont="1" applyFill="1" applyBorder="1" applyAlignment="1">
      <alignment vertical="center"/>
    </xf>
    <xf numFmtId="165" fontId="5" fillId="4" borderId="22"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5" fillId="4" borderId="20" xfId="0" applyNumberFormat="1" applyFont="1" applyFill="1" applyBorder="1" applyAlignment="1">
      <alignment horizontal="center" vertical="center"/>
    </xf>
    <xf numFmtId="4" fontId="5" fillId="4" borderId="22" xfId="0" applyNumberFormat="1" applyFont="1" applyFill="1" applyBorder="1" applyAlignment="1">
      <alignment horizontal="center" vertical="center"/>
    </xf>
    <xf numFmtId="4" fontId="5" fillId="4" borderId="5" xfId="0" applyNumberFormat="1" applyFont="1" applyFill="1" applyBorder="1" applyAlignment="1">
      <alignment horizontal="center" vertical="center"/>
    </xf>
    <xf numFmtId="4" fontId="5" fillId="4" borderId="20" xfId="0" applyNumberFormat="1" applyFont="1" applyFill="1" applyBorder="1" applyAlignment="1">
      <alignment horizontal="center" vertical="center"/>
    </xf>
    <xf numFmtId="4" fontId="5" fillId="4" borderId="31" xfId="0" applyNumberFormat="1"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164" fontId="1" fillId="4" borderId="4" xfId="0" applyNumberFormat="1" applyFont="1" applyFill="1" applyBorder="1" applyAlignment="1">
      <alignment vertical="center"/>
    </xf>
    <xf numFmtId="164" fontId="1" fillId="4" borderId="5" xfId="0" applyNumberFormat="1" applyFont="1" applyFill="1" applyBorder="1" applyAlignment="1">
      <alignment vertical="center"/>
    </xf>
    <xf numFmtId="164" fontId="1" fillId="4" borderId="6" xfId="0" applyNumberFormat="1" applyFont="1" applyFill="1" applyBorder="1" applyAlignment="1">
      <alignment vertical="center"/>
    </xf>
    <xf numFmtId="164" fontId="1" fillId="4" borderId="20" xfId="0" applyNumberFormat="1" applyFont="1" applyFill="1" applyBorder="1" applyAlignment="1">
      <alignment vertical="center"/>
    </xf>
    <xf numFmtId="164" fontId="5" fillId="4" borderId="7" xfId="0" applyNumberFormat="1" applyFont="1" applyFill="1" applyBorder="1" applyAlignment="1">
      <alignment vertical="center"/>
    </xf>
    <xf numFmtId="164" fontId="5" fillId="4" borderId="8" xfId="0" applyNumberFormat="1" applyFont="1" applyFill="1" applyBorder="1" applyAlignment="1">
      <alignment vertical="center"/>
    </xf>
    <xf numFmtId="164" fontId="5" fillId="4" borderId="9" xfId="0" applyNumberFormat="1" applyFont="1" applyFill="1" applyBorder="1" applyAlignment="1">
      <alignment vertical="center"/>
    </xf>
    <xf numFmtId="164" fontId="5" fillId="4" borderId="26" xfId="0" applyNumberFormat="1" applyFont="1" applyFill="1" applyBorder="1" applyAlignment="1">
      <alignment vertical="center"/>
    </xf>
    <xf numFmtId="164" fontId="1" fillId="4" borderId="7" xfId="0" applyNumberFormat="1" applyFont="1" applyFill="1" applyBorder="1" applyAlignment="1">
      <alignment vertical="center"/>
    </xf>
    <xf numFmtId="164" fontId="1" fillId="4" borderId="8" xfId="0" applyNumberFormat="1" applyFont="1" applyFill="1" applyBorder="1" applyAlignment="1">
      <alignment vertical="center"/>
    </xf>
    <xf numFmtId="164" fontId="1" fillId="4" borderId="9" xfId="0" applyNumberFormat="1" applyFont="1" applyFill="1" applyBorder="1" applyAlignment="1">
      <alignment vertical="center"/>
    </xf>
    <xf numFmtId="0" fontId="1" fillId="4" borderId="14" xfId="0" applyFont="1" applyFill="1" applyBorder="1" applyAlignment="1">
      <alignment horizontal="center" vertical="center"/>
    </xf>
    <xf numFmtId="4" fontId="1" fillId="4" borderId="7" xfId="0" applyNumberFormat="1" applyFont="1" applyFill="1" applyBorder="1" applyAlignment="1">
      <alignment horizontal="center" vertical="center"/>
    </xf>
    <xf numFmtId="4" fontId="1" fillId="4" borderId="8" xfId="0" applyNumberFormat="1" applyFont="1" applyFill="1" applyBorder="1" applyAlignment="1">
      <alignment horizontal="center" vertical="center"/>
    </xf>
    <xf numFmtId="4" fontId="1" fillId="4" borderId="9" xfId="0" applyNumberFormat="1" applyFont="1" applyFill="1" applyBorder="1" applyAlignment="1">
      <alignment horizontal="center" vertical="center"/>
    </xf>
    <xf numFmtId="164" fontId="5" fillId="4" borderId="7" xfId="0" applyNumberFormat="1" applyFont="1" applyFill="1" applyBorder="1" applyAlignment="1">
      <alignment horizontal="right" vertical="center"/>
    </xf>
    <xf numFmtId="164" fontId="5" fillId="4" borderId="8" xfId="0" applyNumberFormat="1" applyFont="1" applyFill="1" applyBorder="1" applyAlignment="1">
      <alignment horizontal="right" vertical="center"/>
    </xf>
    <xf numFmtId="164" fontId="5" fillId="4" borderId="9" xfId="0" applyNumberFormat="1" applyFont="1" applyFill="1" applyBorder="1" applyAlignment="1">
      <alignment horizontal="right" vertical="center"/>
    </xf>
    <xf numFmtId="164" fontId="5" fillId="4" borderId="17" xfId="0" applyNumberFormat="1" applyFont="1" applyFill="1" applyBorder="1" applyAlignment="1">
      <alignment horizontal="right" vertical="center"/>
    </xf>
    <xf numFmtId="164" fontId="5" fillId="4" borderId="6" xfId="0" applyNumberFormat="1" applyFont="1" applyFill="1" applyBorder="1" applyAlignment="1">
      <alignment horizontal="right" vertical="center"/>
    </xf>
    <xf numFmtId="164" fontId="1" fillId="4" borderId="4" xfId="0" applyNumberFormat="1" applyFont="1" applyFill="1" applyBorder="1" applyAlignment="1">
      <alignment horizontal="right" vertical="center"/>
    </xf>
    <xf numFmtId="164" fontId="1" fillId="4" borderId="5" xfId="0" applyNumberFormat="1" applyFont="1" applyFill="1" applyBorder="1" applyAlignment="1">
      <alignment horizontal="right" vertical="center"/>
    </xf>
    <xf numFmtId="164" fontId="1" fillId="4" borderId="18" xfId="0" applyNumberFormat="1" applyFont="1" applyFill="1" applyBorder="1" applyAlignment="1">
      <alignment horizontal="right" vertical="center"/>
    </xf>
    <xf numFmtId="164" fontId="1" fillId="4" borderId="14" xfId="0" applyNumberFormat="1" applyFont="1" applyFill="1" applyBorder="1" applyAlignment="1">
      <alignment horizontal="right" vertical="center"/>
    </xf>
    <xf numFmtId="164" fontId="1" fillId="4" borderId="23" xfId="0" applyNumberFormat="1" applyFont="1" applyFill="1" applyBorder="1" applyAlignment="1">
      <alignment horizontal="right" vertical="center"/>
    </xf>
    <xf numFmtId="164" fontId="5" fillId="4" borderId="42" xfId="0" applyNumberFormat="1" applyFont="1" applyFill="1" applyBorder="1" applyAlignment="1">
      <alignment vertical="center"/>
    </xf>
    <xf numFmtId="0" fontId="1" fillId="4" borderId="30" xfId="0" applyFont="1" applyFill="1" applyBorder="1" applyAlignment="1">
      <alignment horizontal="center" vertical="center"/>
    </xf>
    <xf numFmtId="164" fontId="1" fillId="4" borderId="23" xfId="0" applyNumberFormat="1" applyFont="1" applyFill="1" applyBorder="1" applyAlignment="1">
      <alignment vertical="center"/>
    </xf>
    <xf numFmtId="164" fontId="1" fillId="4" borderId="40" xfId="0" applyNumberFormat="1" applyFont="1" applyFill="1" applyBorder="1" applyAlignment="1">
      <alignment vertical="center"/>
    </xf>
    <xf numFmtId="164" fontId="5" fillId="4" borderId="21" xfId="0" applyNumberFormat="1" applyFont="1" applyFill="1" applyBorder="1" applyAlignment="1">
      <alignment vertical="center"/>
    </xf>
    <xf numFmtId="0" fontId="1" fillId="4" borderId="13" xfId="0" applyFont="1" applyFill="1" applyBorder="1"/>
    <xf numFmtId="0" fontId="1" fillId="4" borderId="0" xfId="0" applyFont="1" applyFill="1" applyBorder="1"/>
    <xf numFmtId="0" fontId="1" fillId="4" borderId="3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2" xfId="0" applyFont="1" applyFill="1" applyBorder="1" applyAlignment="1">
      <alignment horizontal="center" vertical="center"/>
    </xf>
    <xf numFmtId="164" fontId="1" fillId="4" borderId="19" xfId="0" applyNumberFormat="1" applyFont="1" applyFill="1" applyBorder="1" applyAlignment="1">
      <alignment vertical="center"/>
    </xf>
    <xf numFmtId="164" fontId="5" fillId="4" borderId="34" xfId="0" applyNumberFormat="1" applyFont="1" applyFill="1" applyBorder="1" applyAlignment="1">
      <alignment vertical="center"/>
    </xf>
    <xf numFmtId="164" fontId="5" fillId="4" borderId="16" xfId="0" applyNumberFormat="1" applyFont="1" applyFill="1" applyBorder="1" applyAlignment="1">
      <alignment vertical="center"/>
    </xf>
    <xf numFmtId="164" fontId="5" fillId="4" borderId="36" xfId="0" applyNumberFormat="1" applyFont="1" applyFill="1" applyBorder="1" applyAlignment="1">
      <alignment vertical="center"/>
    </xf>
    <xf numFmtId="164" fontId="5" fillId="4" borderId="17" xfId="0" applyNumberFormat="1" applyFont="1" applyFill="1" applyBorder="1" applyAlignment="1">
      <alignment vertical="center"/>
    </xf>
    <xf numFmtId="0" fontId="1" fillId="4" borderId="20" xfId="0" applyFont="1" applyFill="1" applyBorder="1" applyAlignment="1">
      <alignment vertical="center"/>
    </xf>
    <xf numFmtId="0" fontId="1" fillId="4" borderId="22" xfId="0" applyFont="1" applyFill="1" applyBorder="1" applyAlignment="1">
      <alignment vertical="center"/>
    </xf>
    <xf numFmtId="0" fontId="1" fillId="4" borderId="5" xfId="0" applyFont="1" applyFill="1" applyBorder="1" applyAlignment="1">
      <alignment vertical="center"/>
    </xf>
    <xf numFmtId="0" fontId="1" fillId="4" borderId="13" xfId="0" applyFont="1" applyFill="1" applyBorder="1" applyAlignment="1">
      <alignment vertical="center"/>
    </xf>
    <xf numFmtId="164" fontId="1" fillId="4" borderId="20" xfId="0" applyNumberFormat="1" applyFont="1" applyFill="1" applyBorder="1" applyAlignment="1">
      <alignment horizontal="right" vertical="center" wrapText="1"/>
    </xf>
    <xf numFmtId="164" fontId="1" fillId="4" borderId="20" xfId="0" applyNumberFormat="1" applyFont="1" applyFill="1" applyBorder="1" applyAlignment="1">
      <alignment vertical="center" wrapText="1"/>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44" xfId="0" applyFont="1" applyFill="1" applyBorder="1" applyAlignment="1">
      <alignment horizontal="center" vertical="center"/>
    </xf>
    <xf numFmtId="164" fontId="5" fillId="4" borderId="15" xfId="0" applyNumberFormat="1" applyFont="1" applyFill="1" applyBorder="1" applyAlignment="1">
      <alignment vertical="center"/>
    </xf>
    <xf numFmtId="164" fontId="5" fillId="4" borderId="22" xfId="0" applyNumberFormat="1" applyFont="1" applyFill="1" applyBorder="1" applyAlignment="1">
      <alignment vertical="center" wrapText="1"/>
    </xf>
    <xf numFmtId="164" fontId="5" fillId="4" borderId="5" xfId="0" applyNumberFormat="1" applyFont="1" applyFill="1" applyBorder="1" applyAlignment="1">
      <alignment vertical="center" wrapText="1"/>
    </xf>
    <xf numFmtId="164" fontId="5" fillId="4" borderId="20" xfId="0" applyNumberFormat="1" applyFont="1" applyFill="1" applyBorder="1" applyAlignment="1">
      <alignment vertical="center" wrapText="1"/>
    </xf>
    <xf numFmtId="164" fontId="5" fillId="4" borderId="20" xfId="0" applyNumberFormat="1" applyFont="1" applyFill="1" applyBorder="1" applyAlignment="1">
      <alignment vertical="center"/>
    </xf>
    <xf numFmtId="0" fontId="1" fillId="0" borderId="6" xfId="0" applyFont="1" applyBorder="1" applyAlignment="1" applyProtection="1">
      <alignment horizontal="center" vertical="center"/>
      <protection locked="0"/>
    </xf>
    <xf numFmtId="0" fontId="1" fillId="0" borderId="13" xfId="0" applyFont="1" applyFill="1" applyBorder="1"/>
    <xf numFmtId="0" fontId="1" fillId="0" borderId="0" xfId="0" applyFont="1" applyFill="1" applyBorder="1"/>
    <xf numFmtId="0" fontId="1" fillId="0" borderId="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6" xfId="0" applyFont="1" applyBorder="1"/>
    <xf numFmtId="165" fontId="1" fillId="0" borderId="22"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center" vertical="center"/>
      <protection locked="0"/>
    </xf>
    <xf numFmtId="165" fontId="1" fillId="0" borderId="20" xfId="0" applyNumberFormat="1" applyFont="1" applyBorder="1" applyAlignment="1" applyProtection="1">
      <alignment horizontal="center" vertical="center"/>
      <protection locked="0"/>
    </xf>
    <xf numFmtId="3" fontId="6" fillId="2" borderId="22" xfId="0" applyNumberFormat="1" applyFont="1" applyFill="1" applyBorder="1" applyAlignment="1" applyProtection="1">
      <alignment horizontal="center" vertical="center"/>
      <protection locked="0"/>
    </xf>
    <xf numFmtId="3" fontId="6" fillId="2" borderId="5" xfId="0" applyNumberFormat="1" applyFont="1" applyFill="1" applyBorder="1" applyAlignment="1" applyProtection="1">
      <alignment horizontal="center" vertical="center"/>
      <protection locked="0"/>
    </xf>
    <xf numFmtId="3" fontId="6" fillId="2" borderId="20" xfId="0" applyNumberFormat="1" applyFont="1" applyFill="1" applyBorder="1" applyAlignment="1" applyProtection="1">
      <alignment horizontal="center" vertical="center"/>
      <protection locked="0"/>
    </xf>
    <xf numFmtId="164" fontId="1" fillId="0" borderId="4" xfId="0" applyNumberFormat="1" applyFont="1" applyBorder="1" applyAlignment="1" applyProtection="1">
      <alignment vertical="center"/>
      <protection locked="0"/>
    </xf>
    <xf numFmtId="164" fontId="1" fillId="0" borderId="5" xfId="0" applyNumberFormat="1" applyFont="1" applyBorder="1" applyAlignment="1" applyProtection="1">
      <alignment vertical="center"/>
      <protection locked="0"/>
    </xf>
    <xf numFmtId="164" fontId="1" fillId="0" borderId="6" xfId="0" applyNumberFormat="1" applyFont="1" applyBorder="1" applyAlignment="1" applyProtection="1">
      <alignment vertical="center"/>
      <protection locked="0"/>
    </xf>
    <xf numFmtId="164" fontId="6" fillId="2" borderId="9" xfId="0" applyNumberFormat="1" applyFont="1" applyFill="1" applyBorder="1" applyAlignment="1" applyProtection="1">
      <alignment horizontal="right" vertical="center"/>
      <protection locked="0"/>
    </xf>
    <xf numFmtId="164" fontId="1" fillId="0" borderId="22" xfId="0" applyNumberFormat="1" applyFont="1" applyBorder="1" applyAlignment="1" applyProtection="1">
      <alignment vertical="center"/>
      <protection locked="0"/>
    </xf>
    <xf numFmtId="164" fontId="1" fillId="0" borderId="20" xfId="0" applyNumberFormat="1" applyFont="1" applyBorder="1" applyAlignment="1" applyProtection="1">
      <alignment vertical="center"/>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protection locked="0"/>
    </xf>
    <xf numFmtId="164" fontId="1" fillId="0" borderId="37" xfId="0" applyNumberFormat="1" applyFont="1" applyBorder="1" applyAlignment="1" applyProtection="1">
      <alignment vertical="center"/>
      <protection locked="0"/>
    </xf>
    <xf numFmtId="164" fontId="1" fillId="0" borderId="38" xfId="0" applyNumberFormat="1" applyFont="1" applyBorder="1" applyAlignment="1" applyProtection="1">
      <alignment vertical="center"/>
      <protection locked="0"/>
    </xf>
    <xf numFmtId="164" fontId="1" fillId="0" borderId="39" xfId="0" applyNumberFormat="1" applyFont="1" applyBorder="1" applyAlignment="1" applyProtection="1">
      <alignment vertical="center"/>
      <protection locked="0"/>
    </xf>
    <xf numFmtId="9" fontId="1" fillId="0" borderId="6" xfId="1" applyFont="1" applyBorder="1" applyAlignment="1" applyProtection="1">
      <alignment vertical="center"/>
      <protection locked="0"/>
    </xf>
    <xf numFmtId="164" fontId="1" fillId="0" borderId="4" xfId="0" applyNumberFormat="1" applyFont="1" applyFill="1" applyBorder="1" applyAlignment="1" applyProtection="1">
      <alignment vertical="center"/>
      <protection locked="0"/>
    </xf>
    <xf numFmtId="164" fontId="1" fillId="0" borderId="19" xfId="0" applyNumberFormat="1" applyFont="1" applyFill="1" applyBorder="1" applyAlignment="1" applyProtection="1">
      <alignment vertical="center"/>
      <protection locked="0"/>
    </xf>
    <xf numFmtId="164" fontId="1" fillId="0" borderId="6" xfId="0" applyNumberFormat="1" applyFont="1" applyFill="1" applyBorder="1" applyAlignment="1" applyProtection="1">
      <alignment vertical="center"/>
      <protection locked="0"/>
    </xf>
    <xf numFmtId="164" fontId="1" fillId="0" borderId="5" xfId="0" applyNumberFormat="1" applyFont="1" applyFill="1" applyBorder="1" applyAlignment="1" applyProtection="1">
      <alignment vertical="center"/>
      <protection locked="0"/>
    </xf>
    <xf numFmtId="164" fontId="5" fillId="4" borderId="46" xfId="0" applyNumberFormat="1" applyFont="1" applyFill="1" applyBorder="1" applyAlignment="1">
      <alignment vertical="center"/>
    </xf>
    <xf numFmtId="164" fontId="1" fillId="0" borderId="22" xfId="0" applyNumberFormat="1" applyFont="1" applyFill="1" applyBorder="1" applyAlignment="1" applyProtection="1">
      <alignment vertical="center"/>
      <protection locked="0"/>
    </xf>
    <xf numFmtId="164" fontId="1" fillId="0" borderId="20" xfId="0" applyNumberFormat="1" applyFont="1" applyFill="1" applyBorder="1" applyAlignment="1" applyProtection="1">
      <alignment vertical="center"/>
      <protection locked="0"/>
    </xf>
    <xf numFmtId="0" fontId="1" fillId="4" borderId="24" xfId="0" applyFont="1" applyFill="1" applyBorder="1" applyAlignment="1">
      <alignment horizontal="left" vertical="center"/>
    </xf>
    <xf numFmtId="0" fontId="1" fillId="4" borderId="25" xfId="0" applyFont="1" applyFill="1" applyBorder="1" applyAlignment="1">
      <alignment horizontal="left" vertical="center"/>
    </xf>
    <xf numFmtId="164" fontId="5" fillId="4" borderId="19" xfId="0" applyNumberFormat="1" applyFont="1" applyFill="1" applyBorder="1" applyAlignment="1">
      <alignment horizontal="right" vertical="center"/>
    </xf>
    <xf numFmtId="164" fontId="1" fillId="4" borderId="22" xfId="0" applyNumberFormat="1" applyFont="1" applyFill="1" applyBorder="1" applyAlignment="1" applyProtection="1">
      <alignment vertical="center"/>
      <protection locked="0"/>
    </xf>
    <xf numFmtId="164" fontId="1" fillId="4" borderId="5" xfId="0" applyNumberFormat="1" applyFont="1" applyFill="1" applyBorder="1" applyAlignment="1" applyProtection="1">
      <alignment vertical="center"/>
      <protection locked="0"/>
    </xf>
    <xf numFmtId="164" fontId="1" fillId="4" borderId="20" xfId="0" applyNumberFormat="1" applyFont="1" applyFill="1" applyBorder="1" applyAlignment="1" applyProtection="1">
      <alignment vertical="center"/>
      <protection locked="0"/>
    </xf>
    <xf numFmtId="164" fontId="5" fillId="4" borderId="22" xfId="0" applyNumberFormat="1" applyFont="1" applyFill="1" applyBorder="1" applyAlignment="1" applyProtection="1">
      <alignment vertical="center"/>
      <protection locked="0"/>
    </xf>
    <xf numFmtId="164" fontId="5" fillId="4" borderId="5" xfId="0" applyNumberFormat="1" applyFont="1" applyFill="1" applyBorder="1" applyAlignment="1" applyProtection="1">
      <alignment vertical="center"/>
      <protection locked="0"/>
    </xf>
    <xf numFmtId="164" fontId="5" fillId="4" borderId="20" xfId="0" applyNumberFormat="1" applyFont="1" applyFill="1" applyBorder="1" applyAlignment="1" applyProtection="1">
      <alignment vertical="center"/>
      <protection locked="0"/>
    </xf>
    <xf numFmtId="164" fontId="5" fillId="4" borderId="23" xfId="0" applyNumberFormat="1" applyFont="1" applyFill="1" applyBorder="1" applyAlignment="1">
      <alignment horizontal="right" vertical="center"/>
    </xf>
    <xf numFmtId="0" fontId="0" fillId="0" borderId="0" xfId="0" applyAlignment="1">
      <alignment vertical="center" wrapText="1"/>
    </xf>
    <xf numFmtId="0" fontId="0" fillId="4" borderId="27" xfId="0" applyFill="1" applyBorder="1" applyAlignment="1">
      <alignment horizontal="left" vertical="center"/>
    </xf>
    <xf numFmtId="0" fontId="0" fillId="4" borderId="28" xfId="0" applyFill="1" applyBorder="1" applyAlignment="1">
      <alignment horizontal="center" wrapText="1"/>
    </xf>
    <xf numFmtId="0" fontId="0" fillId="4" borderId="27" xfId="0" applyFill="1" applyBorder="1"/>
    <xf numFmtId="0" fontId="0" fillId="0" borderId="5" xfId="0" applyBorder="1" applyProtection="1">
      <protection locked="0"/>
    </xf>
    <xf numFmtId="0" fontId="0" fillId="4" borderId="38" xfId="0" applyFill="1" applyBorder="1"/>
    <xf numFmtId="0" fontId="0" fillId="4" borderId="24" xfId="0" applyFill="1" applyBorder="1"/>
    <xf numFmtId="0" fontId="0" fillId="4" borderId="15" xfId="0" applyFill="1" applyBorder="1" applyAlignment="1">
      <alignment horizontal="right"/>
    </xf>
    <xf numFmtId="0" fontId="0" fillId="0" borderId="8" xfId="0" applyBorder="1" applyProtection="1">
      <protection locked="0"/>
    </xf>
    <xf numFmtId="9" fontId="0" fillId="4" borderId="16" xfId="1" applyFont="1" applyFill="1" applyBorder="1" applyAlignment="1">
      <alignment horizontal="center" vertical="center"/>
    </xf>
    <xf numFmtId="0" fontId="0" fillId="4" borderId="16" xfId="0" applyFill="1" applyBorder="1" applyAlignment="1">
      <alignment horizontal="center" vertical="center"/>
    </xf>
    <xf numFmtId="166" fontId="0" fillId="4" borderId="16" xfId="0" applyNumberFormat="1" applyFill="1" applyBorder="1" applyAlignment="1">
      <alignment horizontal="center"/>
    </xf>
    <xf numFmtId="166" fontId="0" fillId="4" borderId="17" xfId="0" applyNumberFormat="1" applyFill="1" applyBorder="1" applyAlignment="1">
      <alignment horizontal="center"/>
    </xf>
    <xf numFmtId="10" fontId="1" fillId="4" borderId="15" xfId="1" applyNumberFormat="1" applyFont="1" applyFill="1" applyBorder="1" applyAlignment="1">
      <alignment horizontal="center" vertical="center" wrapText="1"/>
    </xf>
    <xf numFmtId="10" fontId="1" fillId="4" borderId="21" xfId="1" applyNumberFormat="1" applyFont="1" applyFill="1" applyBorder="1" applyAlignment="1">
      <alignment horizontal="center" vertical="center" wrapText="1"/>
    </xf>
    <xf numFmtId="0" fontId="1" fillId="0" borderId="0" xfId="0" applyFont="1" applyAlignment="1" applyProtection="1">
      <alignment vertical="center"/>
    </xf>
    <xf numFmtId="0" fontId="1" fillId="0" borderId="13" xfId="0" applyFont="1" applyBorder="1" applyProtection="1"/>
    <xf numFmtId="0" fontId="1" fillId="0" borderId="0" xfId="0" applyFont="1" applyBorder="1" applyProtection="1"/>
    <xf numFmtId="0" fontId="1" fillId="0" borderId="14" xfId="0" applyFont="1" applyBorder="1" applyProtection="1"/>
    <xf numFmtId="0" fontId="1" fillId="0" borderId="0" xfId="0" applyFont="1" applyProtection="1"/>
    <xf numFmtId="166" fontId="1" fillId="0" borderId="0" xfId="0" applyNumberFormat="1" applyFont="1" applyAlignment="1" applyProtection="1">
      <alignment vertical="center"/>
    </xf>
    <xf numFmtId="0" fontId="13" fillId="4" borderId="4" xfId="0" applyFont="1" applyFill="1" applyBorder="1"/>
    <xf numFmtId="0" fontId="1" fillId="0" borderId="55" xfId="0" applyFont="1" applyBorder="1" applyAlignment="1">
      <alignment horizontal="center"/>
    </xf>
    <xf numFmtId="0" fontId="1" fillId="0" borderId="56" xfId="0" applyFont="1" applyBorder="1" applyAlignment="1">
      <alignment horizontal="center" vertical="center" wrapText="1"/>
    </xf>
    <xf numFmtId="164" fontId="1" fillId="0" borderId="56" xfId="0" applyNumberFormat="1" applyFont="1" applyBorder="1" applyAlignment="1">
      <alignment horizontal="center" vertical="center"/>
    </xf>
    <xf numFmtId="0" fontId="18" fillId="0" borderId="0" xfId="0" applyFont="1" applyAlignment="1">
      <alignment vertical="center"/>
    </xf>
    <xf numFmtId="0" fontId="13" fillId="0" borderId="0" xfId="0" applyFont="1" applyAlignment="1">
      <alignment horizontal="left"/>
    </xf>
    <xf numFmtId="0" fontId="15" fillId="0" borderId="0" xfId="0" applyFont="1" applyAlignment="1">
      <alignment horizontal="right"/>
    </xf>
    <xf numFmtId="0" fontId="0" fillId="0" borderId="0" xfId="0" applyAlignment="1">
      <alignment horizontal="left" vertical="top" wrapText="1"/>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4" borderId="22" xfId="0" applyFont="1" applyFill="1" applyBorder="1" applyAlignment="1">
      <alignment horizontal="left" vertical="center"/>
    </xf>
    <xf numFmtId="0" fontId="1" fillId="4" borderId="19" xfId="0" applyFont="1" applyFill="1" applyBorder="1" applyAlignment="1">
      <alignment horizontal="left" vertical="center"/>
    </xf>
    <xf numFmtId="0" fontId="1" fillId="4" borderId="15" xfId="0" applyFont="1" applyFill="1" applyBorder="1" applyAlignment="1">
      <alignment horizontal="left" vertical="center"/>
    </xf>
    <xf numFmtId="0" fontId="1" fillId="4" borderId="16" xfId="0" applyFont="1" applyFill="1" applyBorder="1" applyAlignment="1">
      <alignment horizontal="left" vertical="center"/>
    </xf>
    <xf numFmtId="0" fontId="1" fillId="4" borderId="20" xfId="0" applyFont="1" applyFill="1" applyBorder="1" applyAlignment="1">
      <alignment horizontal="left"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 fillId="4" borderId="18" xfId="0" applyFont="1" applyFill="1" applyBorder="1" applyAlignment="1">
      <alignment horizontal="left" vertical="center"/>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1" fillId="4" borderId="22" xfId="0" applyFont="1" applyFill="1" applyBorder="1" applyAlignment="1">
      <alignment horizontal="center"/>
    </xf>
    <xf numFmtId="0" fontId="1" fillId="4" borderId="19" xfId="0" applyFont="1" applyFill="1" applyBorder="1" applyAlignment="1">
      <alignment horizontal="center"/>
    </xf>
    <xf numFmtId="0" fontId="1" fillId="4" borderId="22" xfId="0" quotePrefix="1" applyFont="1" applyFill="1" applyBorder="1" applyAlignment="1">
      <alignment horizontal="left" vertical="center"/>
    </xf>
    <xf numFmtId="0" fontId="1" fillId="4" borderId="19" xfId="0" quotePrefix="1" applyFont="1" applyFill="1" applyBorder="1" applyAlignment="1">
      <alignment horizontal="left" vertical="center"/>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5" fillId="4" borderId="42" xfId="0" applyFont="1" applyFill="1" applyBorder="1" applyAlignment="1">
      <alignment horizontal="left" vertical="center"/>
    </xf>
    <xf numFmtId="0" fontId="5" fillId="4" borderId="43" xfId="0" applyFont="1" applyFill="1" applyBorder="1" applyAlignment="1">
      <alignment horizontal="left" vertical="center"/>
    </xf>
    <xf numFmtId="0" fontId="5" fillId="4" borderId="26" xfId="0" applyFont="1" applyFill="1" applyBorder="1" applyAlignment="1">
      <alignment horizontal="left" vertical="center"/>
    </xf>
    <xf numFmtId="0" fontId="1" fillId="0" borderId="11" xfId="0" applyFont="1" applyBorder="1" applyAlignment="1">
      <alignment horizontal="left" vertical="top" wrapText="1"/>
    </xf>
    <xf numFmtId="0" fontId="1" fillId="4" borderId="13"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27" xfId="0" applyFont="1" applyFill="1" applyBorder="1" applyAlignment="1">
      <alignment horizontal="left" vertical="center"/>
    </xf>
    <xf numFmtId="0" fontId="1" fillId="4" borderId="28" xfId="0" applyFont="1" applyFill="1" applyBorder="1" applyAlignment="1">
      <alignment horizontal="left" vertical="center"/>
    </xf>
    <xf numFmtId="0" fontId="1" fillId="4" borderId="45" xfId="0" applyFont="1" applyFill="1" applyBorder="1" applyAlignment="1">
      <alignment horizontal="left" vertical="center"/>
    </xf>
    <xf numFmtId="0" fontId="1" fillId="4" borderId="13" xfId="0" applyFont="1" applyFill="1" applyBorder="1" applyAlignment="1">
      <alignment horizontal="left" vertical="center"/>
    </xf>
    <xf numFmtId="0" fontId="1" fillId="4" borderId="0" xfId="0" applyFont="1" applyFill="1" applyBorder="1" applyAlignment="1">
      <alignment horizontal="left" vertical="center"/>
    </xf>
    <xf numFmtId="0" fontId="1" fillId="4" borderId="14" xfId="0" applyFont="1" applyFill="1" applyBorder="1" applyAlignment="1">
      <alignment horizontal="left" vertical="center"/>
    </xf>
    <xf numFmtId="0" fontId="5" fillId="5" borderId="22" xfId="0" applyFont="1" applyFill="1" applyBorder="1" applyAlignment="1">
      <alignment horizontal="left" vertical="center"/>
    </xf>
    <xf numFmtId="0" fontId="5" fillId="5" borderId="19" xfId="0" applyFont="1" applyFill="1" applyBorder="1" applyAlignment="1">
      <alignment horizontal="left" vertical="center"/>
    </xf>
    <xf numFmtId="0" fontId="1" fillId="0" borderId="10" xfId="0" quotePrefix="1" applyFont="1" applyBorder="1" applyAlignment="1">
      <alignment horizontal="left" vertical="top" wrapText="1"/>
    </xf>
    <xf numFmtId="0" fontId="1" fillId="0" borderId="11" xfId="0" quotePrefix="1" applyFont="1" applyBorder="1" applyAlignment="1">
      <alignment horizontal="left" vertical="top" wrapText="1"/>
    </xf>
    <xf numFmtId="0" fontId="1" fillId="0" borderId="12" xfId="0" quotePrefix="1" applyFont="1" applyBorder="1" applyAlignment="1">
      <alignment horizontal="left" vertical="top" wrapText="1"/>
    </xf>
    <xf numFmtId="0" fontId="1" fillId="0" borderId="10" xfId="0" applyFont="1" applyBorder="1" applyAlignment="1">
      <alignment horizontal="left" vertical="top" wrapText="1"/>
    </xf>
    <xf numFmtId="0" fontId="1" fillId="0" borderId="12" xfId="0" applyFont="1" applyBorder="1" applyAlignment="1">
      <alignment horizontal="left" vertical="top" wrapText="1"/>
    </xf>
    <xf numFmtId="0" fontId="1" fillId="0" borderId="5" xfId="0" applyFont="1" applyBorder="1" applyAlignment="1" applyProtection="1">
      <alignment horizontal="left" vertical="center" wrapText="1"/>
      <protection locked="0"/>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13" xfId="0" applyFont="1" applyFill="1" applyBorder="1" applyAlignment="1">
      <alignment horizontal="left"/>
    </xf>
    <xf numFmtId="0" fontId="1" fillId="4" borderId="0" xfId="0" applyFont="1" applyFill="1" applyBorder="1" applyAlignment="1">
      <alignment horizontal="left"/>
    </xf>
    <xf numFmtId="0" fontId="1" fillId="4" borderId="24" xfId="0" applyFont="1" applyFill="1" applyBorder="1" applyAlignment="1">
      <alignment horizontal="left" vertical="center"/>
    </xf>
    <xf numFmtId="0" fontId="1" fillId="4" borderId="41" xfId="0" applyFont="1" applyFill="1" applyBorder="1" applyAlignment="1">
      <alignment horizontal="left" vertical="center"/>
    </xf>
    <xf numFmtId="0" fontId="1" fillId="4" borderId="22"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0" borderId="22"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164" fontId="1" fillId="4" borderId="22" xfId="0" applyNumberFormat="1" applyFont="1" applyFill="1" applyBorder="1" applyAlignment="1">
      <alignment horizontal="center" vertical="center"/>
    </xf>
    <xf numFmtId="164" fontId="1" fillId="4" borderId="54" xfId="0" applyNumberFormat="1"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5" fillId="4" borderId="15"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1" fillId="4" borderId="24" xfId="0" applyFont="1" applyFill="1" applyBorder="1" applyAlignment="1">
      <alignment horizontal="left"/>
    </xf>
    <xf numFmtId="0" fontId="1" fillId="4" borderId="25" xfId="0" applyFont="1" applyFill="1" applyBorder="1" applyAlignment="1">
      <alignment horizontal="left"/>
    </xf>
    <xf numFmtId="0" fontId="1" fillId="4" borderId="44" xfId="0" applyFont="1" applyFill="1" applyBorder="1" applyAlignment="1">
      <alignment horizontal="left"/>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3" fillId="6" borderId="0" xfId="0" applyFont="1" applyFill="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3" xfId="0" applyFont="1" applyFill="1" applyBorder="1" applyAlignment="1">
      <alignment horizontal="left" vertical="center"/>
    </xf>
    <xf numFmtId="0" fontId="1" fillId="0" borderId="10"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5" fillId="4" borderId="22" xfId="0" applyFont="1" applyFill="1" applyBorder="1" applyAlignment="1">
      <alignment horizontal="left" vertical="center"/>
    </xf>
    <xf numFmtId="0" fontId="5" fillId="4" borderId="19" xfId="0" applyFont="1" applyFill="1" applyBorder="1" applyAlignment="1">
      <alignment horizontal="left" vertical="center"/>
    </xf>
    <xf numFmtId="0" fontId="6" fillId="4" borderId="13" xfId="0" quotePrefix="1" applyFont="1" applyFill="1" applyBorder="1" applyAlignment="1">
      <alignment horizontal="center" vertical="center" wrapText="1"/>
    </xf>
    <xf numFmtId="0" fontId="6" fillId="4" borderId="0" xfId="0" quotePrefix="1" applyFont="1" applyFill="1" applyAlignment="1">
      <alignment horizontal="center" vertical="center" wrapText="1"/>
    </xf>
    <xf numFmtId="0" fontId="6" fillId="4" borderId="14" xfId="0" quotePrefix="1" applyFont="1" applyFill="1" applyBorder="1" applyAlignment="1">
      <alignment horizontal="center" vertical="center" wrapText="1"/>
    </xf>
    <xf numFmtId="0" fontId="1" fillId="0" borderId="22"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1" fillId="0" borderId="51" xfId="0" applyFont="1" applyFill="1" applyBorder="1" applyAlignment="1" applyProtection="1">
      <alignment horizontal="left" vertical="top" wrapText="1"/>
      <protection locked="0"/>
    </xf>
    <xf numFmtId="0" fontId="11" fillId="0" borderId="52" xfId="0" applyFont="1" applyFill="1" applyBorder="1" applyAlignment="1" applyProtection="1">
      <alignment horizontal="left" vertical="top" wrapText="1"/>
      <protection locked="0"/>
    </xf>
    <xf numFmtId="0" fontId="11" fillId="0" borderId="53"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1" fillId="0" borderId="24" xfId="0" applyFont="1" applyFill="1" applyBorder="1" applyAlignment="1" applyProtection="1">
      <alignment horizontal="left" vertical="top" wrapText="1"/>
      <protection locked="0"/>
    </xf>
    <xf numFmtId="0" fontId="11" fillId="0" borderId="25" xfId="0" applyFont="1" applyFill="1" applyBorder="1" applyAlignment="1" applyProtection="1">
      <alignment horizontal="left" vertical="top" wrapText="1"/>
      <protection locked="0"/>
    </xf>
    <xf numFmtId="0" fontId="11" fillId="0" borderId="44" xfId="0" applyFont="1" applyFill="1" applyBorder="1" applyAlignment="1" applyProtection="1">
      <alignment horizontal="left" vertical="top" wrapText="1"/>
      <protection locked="0"/>
    </xf>
    <xf numFmtId="0" fontId="5" fillId="4" borderId="2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 fillId="4" borderId="51" xfId="0" applyFont="1" applyFill="1" applyBorder="1" applyAlignment="1">
      <alignment horizontal="left" vertical="top" wrapText="1"/>
    </xf>
    <xf numFmtId="0" fontId="1" fillId="4" borderId="52" xfId="0" applyFont="1" applyFill="1" applyBorder="1" applyAlignment="1">
      <alignment horizontal="left" vertical="top" wrapText="1"/>
    </xf>
    <xf numFmtId="0" fontId="1" fillId="4" borderId="53"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7"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19"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4" borderId="51" xfId="0" applyFont="1" applyFill="1" applyBorder="1" applyAlignment="1">
      <alignment vertical="top" wrapText="1"/>
    </xf>
    <xf numFmtId="0" fontId="1" fillId="4" borderId="52" xfId="0" applyFont="1" applyFill="1" applyBorder="1" applyAlignment="1">
      <alignment vertical="top" wrapText="1"/>
    </xf>
    <xf numFmtId="0" fontId="1" fillId="4" borderId="53" xfId="0" applyFont="1" applyFill="1" applyBorder="1" applyAlignment="1">
      <alignment vertical="top" wrapText="1"/>
    </xf>
    <xf numFmtId="0" fontId="1" fillId="4" borderId="13" xfId="0" applyFont="1" applyFill="1" applyBorder="1" applyAlignment="1">
      <alignment vertical="top" wrapText="1"/>
    </xf>
    <xf numFmtId="0" fontId="1" fillId="4" borderId="0" xfId="0" applyFont="1" applyFill="1" applyBorder="1" applyAlignment="1">
      <alignment vertical="top" wrapText="1"/>
    </xf>
    <xf numFmtId="0" fontId="1" fillId="4" borderId="14" xfId="0" applyFont="1" applyFill="1" applyBorder="1" applyAlignment="1">
      <alignment vertical="top" wrapText="1"/>
    </xf>
    <xf numFmtId="0" fontId="10" fillId="4" borderId="22"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20"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1" fillId="4" borderId="42" xfId="0" applyFont="1" applyFill="1" applyBorder="1" applyAlignment="1">
      <alignment horizontal="left" vertical="center"/>
    </xf>
    <xf numFmtId="0" fontId="1" fillId="4" borderId="50" xfId="0" applyFont="1" applyFill="1" applyBorder="1" applyAlignment="1">
      <alignment horizontal="left" vertical="center"/>
    </xf>
    <xf numFmtId="0" fontId="1" fillId="0" borderId="33"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4" fillId="0" borderId="22" xfId="0" applyFont="1" applyFill="1" applyBorder="1" applyAlignment="1" applyProtection="1">
      <alignment horizontal="left" vertical="top" wrapText="1"/>
      <protection locked="0"/>
    </xf>
    <xf numFmtId="0" fontId="14" fillId="0" borderId="19" xfId="0" applyFont="1" applyFill="1" applyBorder="1" applyAlignment="1" applyProtection="1">
      <alignment horizontal="left" vertical="top"/>
      <protection locked="0"/>
    </xf>
    <xf numFmtId="0" fontId="14" fillId="0" borderId="20" xfId="0" applyFont="1" applyFill="1" applyBorder="1" applyAlignment="1" applyProtection="1">
      <alignment horizontal="left" vertical="top"/>
      <protection locked="0"/>
    </xf>
    <xf numFmtId="0" fontId="14" fillId="0" borderId="22" xfId="0" applyFont="1" applyFill="1" applyBorder="1" applyAlignment="1" applyProtection="1">
      <alignment horizontal="left" vertical="top"/>
      <protection locked="0"/>
    </xf>
    <xf numFmtId="0" fontId="1" fillId="4" borderId="22" xfId="0" applyFont="1" applyFill="1" applyBorder="1" applyAlignment="1" applyProtection="1">
      <alignment horizontal="left" vertical="top" wrapText="1"/>
    </xf>
    <xf numFmtId="0" fontId="1" fillId="4" borderId="19" xfId="0" applyFont="1" applyFill="1" applyBorder="1" applyAlignment="1" applyProtection="1">
      <alignment horizontal="left" vertical="top" wrapText="1"/>
    </xf>
    <xf numFmtId="0" fontId="1" fillId="4" borderId="20" xfId="0" applyFont="1" applyFill="1" applyBorder="1" applyAlignment="1" applyProtection="1">
      <alignment horizontal="left" vertical="top" wrapText="1"/>
    </xf>
    <xf numFmtId="0" fontId="1" fillId="4" borderId="42" xfId="0" applyFont="1" applyFill="1" applyBorder="1" applyAlignment="1" applyProtection="1">
      <alignment horizontal="left" vertical="top" wrapText="1"/>
    </xf>
    <xf numFmtId="0" fontId="1" fillId="4" borderId="43" xfId="0" applyFont="1" applyFill="1" applyBorder="1" applyAlignment="1" applyProtection="1">
      <alignment horizontal="left" vertical="top" wrapText="1"/>
    </xf>
    <xf numFmtId="0" fontId="1" fillId="4" borderId="26" xfId="0" applyFont="1" applyFill="1" applyBorder="1" applyAlignment="1" applyProtection="1">
      <alignment horizontal="left" vertical="top" wrapText="1"/>
    </xf>
    <xf numFmtId="0" fontId="5" fillId="4" borderId="22" xfId="0" applyFont="1" applyFill="1" applyBorder="1" applyAlignment="1" applyProtection="1">
      <alignment horizontal="center" vertical="center"/>
    </xf>
    <xf numFmtId="0" fontId="5" fillId="4" borderId="19" xfId="0" applyFont="1" applyFill="1" applyBorder="1" applyAlignment="1" applyProtection="1">
      <alignment horizontal="center" vertical="center"/>
    </xf>
    <xf numFmtId="0" fontId="5" fillId="4" borderId="20" xfId="0" applyFont="1" applyFill="1" applyBorder="1" applyAlignment="1" applyProtection="1">
      <alignment horizontal="center" vertical="center"/>
    </xf>
    <xf numFmtId="0" fontId="1" fillId="4" borderId="51" xfId="0" applyFont="1" applyFill="1" applyBorder="1" applyAlignment="1" applyProtection="1">
      <alignment horizontal="left" vertical="top" wrapText="1"/>
    </xf>
    <xf numFmtId="0" fontId="1" fillId="4" borderId="52" xfId="0" applyFont="1" applyFill="1" applyBorder="1" applyAlignment="1" applyProtection="1">
      <alignment horizontal="left" vertical="top" wrapText="1"/>
    </xf>
    <xf numFmtId="0" fontId="1" fillId="4" borderId="53" xfId="0" applyFont="1" applyFill="1" applyBorder="1" applyAlignment="1" applyProtection="1">
      <alignment horizontal="left" vertical="top" wrapText="1"/>
    </xf>
    <xf numFmtId="0" fontId="1" fillId="4" borderId="13" xfId="0" applyFont="1" applyFill="1" applyBorder="1" applyAlignment="1" applyProtection="1">
      <alignment horizontal="left" vertical="top" wrapText="1"/>
    </xf>
    <xf numFmtId="0" fontId="1" fillId="4" borderId="0" xfId="0" applyFont="1" applyFill="1" applyBorder="1" applyAlignment="1" applyProtection="1">
      <alignment horizontal="left" vertical="top" wrapText="1"/>
    </xf>
    <xf numFmtId="0" fontId="1" fillId="4" borderId="14" xfId="0" applyFont="1" applyFill="1" applyBorder="1" applyAlignment="1" applyProtection="1">
      <alignment horizontal="left" vertical="top" wrapText="1"/>
    </xf>
    <xf numFmtId="0" fontId="1" fillId="4" borderId="15" xfId="0" applyFont="1" applyFill="1" applyBorder="1" applyAlignment="1" applyProtection="1">
      <alignment horizontal="left" vertical="top" wrapText="1"/>
    </xf>
    <xf numFmtId="0" fontId="1" fillId="4" borderId="16" xfId="0" applyFont="1" applyFill="1" applyBorder="1" applyAlignment="1" applyProtection="1">
      <alignment horizontal="left" vertical="top" wrapText="1"/>
    </xf>
    <xf numFmtId="0" fontId="1" fillId="4" borderId="17" xfId="0" applyFont="1" applyFill="1" applyBorder="1" applyAlignment="1" applyProtection="1">
      <alignment horizontal="left" vertical="top" wrapText="1"/>
    </xf>
    <xf numFmtId="0" fontId="1" fillId="0" borderId="4"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5" fillId="2" borderId="0" xfId="0" applyFont="1" applyFill="1" applyAlignment="1">
      <alignment horizontal="center" vertical="center"/>
    </xf>
    <xf numFmtId="9" fontId="0" fillId="0" borderId="18" xfId="1" applyFont="1" applyBorder="1" applyAlignment="1" applyProtection="1">
      <alignment horizontal="center" vertical="center"/>
      <protection locked="0"/>
    </xf>
    <xf numFmtId="9" fontId="0" fillId="0" borderId="54" xfId="1"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166" fontId="0" fillId="2" borderId="18" xfId="0" applyNumberFormat="1" applyFill="1" applyBorder="1" applyAlignment="1">
      <alignment horizontal="center"/>
    </xf>
    <xf numFmtId="166" fontId="0" fillId="2" borderId="20" xfId="0" applyNumberFormat="1" applyFill="1" applyBorder="1" applyAlignment="1">
      <alignment horizontal="center"/>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9" fontId="0" fillId="4" borderId="18" xfId="1" applyFont="1" applyFill="1" applyBorder="1" applyAlignment="1">
      <alignment horizontal="center" vertical="center"/>
    </xf>
    <xf numFmtId="9" fontId="0" fillId="4" borderId="54" xfId="1" applyFont="1" applyFill="1" applyBorder="1" applyAlignment="1">
      <alignment horizontal="center" vertical="center"/>
    </xf>
    <xf numFmtId="0" fontId="0" fillId="4" borderId="18" xfId="0" applyFill="1" applyBorder="1" applyAlignment="1">
      <alignment horizontal="center" vertical="center"/>
    </xf>
    <xf numFmtId="0" fontId="0" fillId="4" borderId="54" xfId="0" applyFill="1" applyBorder="1" applyAlignment="1">
      <alignment horizontal="center" vertical="center"/>
    </xf>
    <xf numFmtId="166" fontId="0" fillId="4" borderId="18" xfId="0" applyNumberFormat="1" applyFill="1" applyBorder="1" applyAlignment="1">
      <alignment horizontal="center"/>
    </xf>
    <xf numFmtId="166" fontId="0" fillId="4" borderId="20" xfId="0" applyNumberFormat="1" applyFill="1" applyBorder="1" applyAlignment="1">
      <alignment horizont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0" fillId="4" borderId="28" xfId="0" applyFill="1" applyBorder="1" applyAlignment="1">
      <alignment horizontal="center" vertical="center"/>
    </xf>
    <xf numFmtId="0" fontId="0" fillId="4" borderId="28"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44" xfId="0"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Van Herck Johan" id="{2A2D8555-68B9-4265-83C5-FE097FCC4410}" userId="S::johan.vanherck@vlaio.be::877fee66-7ea9-4d9c-81d1-766d71b2a30a" providerId="AD"/>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02T16:03:32.86" personId="{2A2D8555-68B9-4265-83C5-FE097FCC4410}" id="{55F3F600-74EF-4156-9A26-E9C36667237B}">
    <text>Voor het berekenen van het aantal mensmaanden dat een personeelslid ingezet wordt op het project, kan u gebruik maken van de rekenhulp op het tabblad 'Berekening personeelsinzet'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CD53-1A73-45EC-924A-10867A5816F2}">
  <dimension ref="A1:O35"/>
  <sheetViews>
    <sheetView tabSelected="1" workbookViewId="0">
      <selection activeCell="A2" sqref="A2:O2"/>
    </sheetView>
  </sheetViews>
  <sheetFormatPr defaultRowHeight="14.4" x14ac:dyDescent="0.3"/>
  <sheetData>
    <row r="1" spans="1:15" x14ac:dyDescent="0.3">
      <c r="A1" s="174" t="s">
        <v>96</v>
      </c>
      <c r="B1" s="174"/>
      <c r="C1" s="174"/>
      <c r="D1" s="174"/>
      <c r="E1" s="174"/>
      <c r="F1" s="174"/>
      <c r="G1" s="174"/>
      <c r="H1" s="174"/>
      <c r="I1" s="174"/>
      <c r="J1" s="174"/>
      <c r="K1" s="174"/>
      <c r="L1" s="174"/>
      <c r="M1" s="174"/>
      <c r="N1" s="174"/>
      <c r="O1" s="174"/>
    </row>
    <row r="2" spans="1:15" x14ac:dyDescent="0.3">
      <c r="A2" s="175" t="s">
        <v>163</v>
      </c>
      <c r="B2" s="175"/>
      <c r="C2" s="175"/>
      <c r="D2" s="175"/>
      <c r="E2" s="175"/>
      <c r="F2" s="175"/>
      <c r="G2" s="175"/>
      <c r="H2" s="175"/>
      <c r="I2" s="175"/>
      <c r="J2" s="175"/>
      <c r="K2" s="175"/>
      <c r="L2" s="175"/>
      <c r="M2" s="175"/>
      <c r="N2" s="175"/>
      <c r="O2" s="175"/>
    </row>
    <row r="3" spans="1:15" ht="14.4" customHeight="1" x14ac:dyDescent="0.3">
      <c r="A3" s="176" t="s">
        <v>143</v>
      </c>
      <c r="B3" s="176"/>
      <c r="C3" s="176"/>
      <c r="D3" s="176"/>
      <c r="E3" s="176"/>
      <c r="F3" s="176"/>
      <c r="G3" s="176"/>
      <c r="H3" s="176"/>
      <c r="I3" s="176"/>
      <c r="J3" s="176"/>
      <c r="K3" s="176"/>
      <c r="L3" s="176"/>
      <c r="M3" s="176"/>
      <c r="N3" s="176"/>
      <c r="O3" s="176"/>
    </row>
    <row r="4" spans="1:15" x14ac:dyDescent="0.3">
      <c r="A4" s="176"/>
      <c r="B4" s="176"/>
      <c r="C4" s="176"/>
      <c r="D4" s="176"/>
      <c r="E4" s="176"/>
      <c r="F4" s="176"/>
      <c r="G4" s="176"/>
      <c r="H4" s="176"/>
      <c r="I4" s="176"/>
      <c r="J4" s="176"/>
      <c r="K4" s="176"/>
      <c r="L4" s="176"/>
      <c r="M4" s="176"/>
      <c r="N4" s="176"/>
      <c r="O4" s="176"/>
    </row>
    <row r="5" spans="1:15" x14ac:dyDescent="0.3">
      <c r="A5" s="176"/>
      <c r="B5" s="176"/>
      <c r="C5" s="176"/>
      <c r="D5" s="176"/>
      <c r="E5" s="176"/>
      <c r="F5" s="176"/>
      <c r="G5" s="176"/>
      <c r="H5" s="176"/>
      <c r="I5" s="176"/>
      <c r="J5" s="176"/>
      <c r="K5" s="176"/>
      <c r="L5" s="176"/>
      <c r="M5" s="176"/>
      <c r="N5" s="176"/>
      <c r="O5" s="176"/>
    </row>
    <row r="6" spans="1:15" x14ac:dyDescent="0.3">
      <c r="A6" s="176"/>
      <c r="B6" s="176"/>
      <c r="C6" s="176"/>
      <c r="D6" s="176"/>
      <c r="E6" s="176"/>
      <c r="F6" s="176"/>
      <c r="G6" s="176"/>
      <c r="H6" s="176"/>
      <c r="I6" s="176"/>
      <c r="J6" s="176"/>
      <c r="K6" s="176"/>
      <c r="L6" s="176"/>
      <c r="M6" s="176"/>
      <c r="N6" s="176"/>
      <c r="O6" s="176"/>
    </row>
    <row r="7" spans="1:15" x14ac:dyDescent="0.3">
      <c r="A7" s="176"/>
      <c r="B7" s="176"/>
      <c r="C7" s="176"/>
      <c r="D7" s="176"/>
      <c r="E7" s="176"/>
      <c r="F7" s="176"/>
      <c r="G7" s="176"/>
      <c r="H7" s="176"/>
      <c r="I7" s="176"/>
      <c r="J7" s="176"/>
      <c r="K7" s="176"/>
      <c r="L7" s="176"/>
      <c r="M7" s="176"/>
      <c r="N7" s="176"/>
      <c r="O7" s="176"/>
    </row>
    <row r="8" spans="1:15" x14ac:dyDescent="0.3">
      <c r="A8" s="176"/>
      <c r="B8" s="176"/>
      <c r="C8" s="176"/>
      <c r="D8" s="176"/>
      <c r="E8" s="176"/>
      <c r="F8" s="176"/>
      <c r="G8" s="176"/>
      <c r="H8" s="176"/>
      <c r="I8" s="176"/>
      <c r="J8" s="176"/>
      <c r="K8" s="176"/>
      <c r="L8" s="176"/>
      <c r="M8" s="176"/>
      <c r="N8" s="176"/>
      <c r="O8" s="176"/>
    </row>
    <row r="9" spans="1:15" x14ac:dyDescent="0.3">
      <c r="A9" s="176"/>
      <c r="B9" s="176"/>
      <c r="C9" s="176"/>
      <c r="D9" s="176"/>
      <c r="E9" s="176"/>
      <c r="F9" s="176"/>
      <c r="G9" s="176"/>
      <c r="H9" s="176"/>
      <c r="I9" s="176"/>
      <c r="J9" s="176"/>
      <c r="K9" s="176"/>
      <c r="L9" s="176"/>
      <c r="M9" s="176"/>
      <c r="N9" s="176"/>
      <c r="O9" s="176"/>
    </row>
    <row r="10" spans="1:15" x14ac:dyDescent="0.3">
      <c r="A10" s="176"/>
      <c r="B10" s="176"/>
      <c r="C10" s="176"/>
      <c r="D10" s="176"/>
      <c r="E10" s="176"/>
      <c r="F10" s="176"/>
      <c r="G10" s="176"/>
      <c r="H10" s="176"/>
      <c r="I10" s="176"/>
      <c r="J10" s="176"/>
      <c r="K10" s="176"/>
      <c r="L10" s="176"/>
      <c r="M10" s="176"/>
      <c r="N10" s="176"/>
      <c r="O10" s="176"/>
    </row>
    <row r="11" spans="1:15" x14ac:dyDescent="0.3">
      <c r="A11" s="176"/>
      <c r="B11" s="176"/>
      <c r="C11" s="176"/>
      <c r="D11" s="176"/>
      <c r="E11" s="176"/>
      <c r="F11" s="176"/>
      <c r="G11" s="176"/>
      <c r="H11" s="176"/>
      <c r="I11" s="176"/>
      <c r="J11" s="176"/>
      <c r="K11" s="176"/>
      <c r="L11" s="176"/>
      <c r="M11" s="176"/>
      <c r="N11" s="176"/>
      <c r="O11" s="176"/>
    </row>
    <row r="12" spans="1:15" x14ac:dyDescent="0.3">
      <c r="A12" s="176"/>
      <c r="B12" s="176"/>
      <c r="C12" s="176"/>
      <c r="D12" s="176"/>
      <c r="E12" s="176"/>
      <c r="F12" s="176"/>
      <c r="G12" s="176"/>
      <c r="H12" s="176"/>
      <c r="I12" s="176"/>
      <c r="J12" s="176"/>
      <c r="K12" s="176"/>
      <c r="L12" s="176"/>
      <c r="M12" s="176"/>
      <c r="N12" s="176"/>
      <c r="O12" s="176"/>
    </row>
    <row r="13" spans="1:15" x14ac:dyDescent="0.3">
      <c r="A13" s="176"/>
      <c r="B13" s="176"/>
      <c r="C13" s="176"/>
      <c r="D13" s="176"/>
      <c r="E13" s="176"/>
      <c r="F13" s="176"/>
      <c r="G13" s="176"/>
      <c r="H13" s="176"/>
      <c r="I13" s="176"/>
      <c r="J13" s="176"/>
      <c r="K13" s="176"/>
      <c r="L13" s="176"/>
      <c r="M13" s="176"/>
      <c r="N13" s="176"/>
      <c r="O13" s="176"/>
    </row>
    <row r="14" spans="1:15" x14ac:dyDescent="0.3">
      <c r="A14" s="176"/>
      <c r="B14" s="176"/>
      <c r="C14" s="176"/>
      <c r="D14" s="176"/>
      <c r="E14" s="176"/>
      <c r="F14" s="176"/>
      <c r="G14" s="176"/>
      <c r="H14" s="176"/>
      <c r="I14" s="176"/>
      <c r="J14" s="176"/>
      <c r="K14" s="176"/>
      <c r="L14" s="176"/>
      <c r="M14" s="176"/>
      <c r="N14" s="176"/>
      <c r="O14" s="176"/>
    </row>
    <row r="15" spans="1:15" x14ac:dyDescent="0.3">
      <c r="A15" s="176"/>
      <c r="B15" s="176"/>
      <c r="C15" s="176"/>
      <c r="D15" s="176"/>
      <c r="E15" s="176"/>
      <c r="F15" s="176"/>
      <c r="G15" s="176"/>
      <c r="H15" s="176"/>
      <c r="I15" s="176"/>
      <c r="J15" s="176"/>
      <c r="K15" s="176"/>
      <c r="L15" s="176"/>
      <c r="M15" s="176"/>
      <c r="N15" s="176"/>
      <c r="O15" s="176"/>
    </row>
    <row r="16" spans="1:15" x14ac:dyDescent="0.3">
      <c r="A16" s="176"/>
      <c r="B16" s="176"/>
      <c r="C16" s="176"/>
      <c r="D16" s="176"/>
      <c r="E16" s="176"/>
      <c r="F16" s="176"/>
      <c r="G16" s="176"/>
      <c r="H16" s="176"/>
      <c r="I16" s="176"/>
      <c r="J16" s="176"/>
      <c r="K16" s="176"/>
      <c r="L16" s="176"/>
      <c r="M16" s="176"/>
      <c r="N16" s="176"/>
      <c r="O16" s="176"/>
    </row>
    <row r="17" spans="1:15" x14ac:dyDescent="0.3">
      <c r="A17" s="176"/>
      <c r="B17" s="176"/>
      <c r="C17" s="176"/>
      <c r="D17" s="176"/>
      <c r="E17" s="176"/>
      <c r="F17" s="176"/>
      <c r="G17" s="176"/>
      <c r="H17" s="176"/>
      <c r="I17" s="176"/>
      <c r="J17" s="176"/>
      <c r="K17" s="176"/>
      <c r="L17" s="176"/>
      <c r="M17" s="176"/>
      <c r="N17" s="176"/>
      <c r="O17" s="176"/>
    </row>
    <row r="18" spans="1:15" x14ac:dyDescent="0.3">
      <c r="A18" s="176"/>
      <c r="B18" s="176"/>
      <c r="C18" s="176"/>
      <c r="D18" s="176"/>
      <c r="E18" s="176"/>
      <c r="F18" s="176"/>
      <c r="G18" s="176"/>
      <c r="H18" s="176"/>
      <c r="I18" s="176"/>
      <c r="J18" s="176"/>
      <c r="K18" s="176"/>
      <c r="L18" s="176"/>
      <c r="M18" s="176"/>
      <c r="N18" s="176"/>
      <c r="O18" s="176"/>
    </row>
    <row r="19" spans="1:15" x14ac:dyDescent="0.3">
      <c r="A19" s="176"/>
      <c r="B19" s="176"/>
      <c r="C19" s="176"/>
      <c r="D19" s="176"/>
      <c r="E19" s="176"/>
      <c r="F19" s="176"/>
      <c r="G19" s="176"/>
      <c r="H19" s="176"/>
      <c r="I19" s="176"/>
      <c r="J19" s="176"/>
      <c r="K19" s="176"/>
      <c r="L19" s="176"/>
      <c r="M19" s="176"/>
      <c r="N19" s="176"/>
      <c r="O19" s="176"/>
    </row>
    <row r="20" spans="1:15" x14ac:dyDescent="0.3">
      <c r="A20" s="176"/>
      <c r="B20" s="176"/>
      <c r="C20" s="176"/>
      <c r="D20" s="176"/>
      <c r="E20" s="176"/>
      <c r="F20" s="176"/>
      <c r="G20" s="176"/>
      <c r="H20" s="176"/>
      <c r="I20" s="176"/>
      <c r="J20" s="176"/>
      <c r="K20" s="176"/>
      <c r="L20" s="176"/>
      <c r="M20" s="176"/>
      <c r="N20" s="176"/>
      <c r="O20" s="176"/>
    </row>
    <row r="21" spans="1:15" x14ac:dyDescent="0.3">
      <c r="A21" s="176"/>
      <c r="B21" s="176"/>
      <c r="C21" s="176"/>
      <c r="D21" s="176"/>
      <c r="E21" s="176"/>
      <c r="F21" s="176"/>
      <c r="G21" s="176"/>
      <c r="H21" s="176"/>
      <c r="I21" s="176"/>
      <c r="J21" s="176"/>
      <c r="K21" s="176"/>
      <c r="L21" s="176"/>
      <c r="M21" s="176"/>
      <c r="N21" s="176"/>
      <c r="O21" s="176"/>
    </row>
    <row r="22" spans="1:15" x14ac:dyDescent="0.3">
      <c r="A22" s="176"/>
      <c r="B22" s="176"/>
      <c r="C22" s="176"/>
      <c r="D22" s="176"/>
      <c r="E22" s="176"/>
      <c r="F22" s="176"/>
      <c r="G22" s="176"/>
      <c r="H22" s="176"/>
      <c r="I22" s="176"/>
      <c r="J22" s="176"/>
      <c r="K22" s="176"/>
      <c r="L22" s="176"/>
      <c r="M22" s="176"/>
      <c r="N22" s="176"/>
      <c r="O22" s="176"/>
    </row>
    <row r="23" spans="1:15" x14ac:dyDescent="0.3">
      <c r="A23" s="176"/>
      <c r="B23" s="176"/>
      <c r="C23" s="176"/>
      <c r="D23" s="176"/>
      <c r="E23" s="176"/>
      <c r="F23" s="176"/>
      <c r="G23" s="176"/>
      <c r="H23" s="176"/>
      <c r="I23" s="176"/>
      <c r="J23" s="176"/>
      <c r="K23" s="176"/>
      <c r="L23" s="176"/>
      <c r="M23" s="176"/>
      <c r="N23" s="176"/>
      <c r="O23" s="176"/>
    </row>
    <row r="24" spans="1:15" x14ac:dyDescent="0.3">
      <c r="A24" s="176"/>
      <c r="B24" s="176"/>
      <c r="C24" s="176"/>
      <c r="D24" s="176"/>
      <c r="E24" s="176"/>
      <c r="F24" s="176"/>
      <c r="G24" s="176"/>
      <c r="H24" s="176"/>
      <c r="I24" s="176"/>
      <c r="J24" s="176"/>
      <c r="K24" s="176"/>
      <c r="L24" s="176"/>
      <c r="M24" s="176"/>
      <c r="N24" s="176"/>
      <c r="O24" s="176"/>
    </row>
    <row r="25" spans="1:15" x14ac:dyDescent="0.3">
      <c r="A25" s="176"/>
      <c r="B25" s="176"/>
      <c r="C25" s="176"/>
      <c r="D25" s="176"/>
      <c r="E25" s="176"/>
      <c r="F25" s="176"/>
      <c r="G25" s="176"/>
      <c r="H25" s="176"/>
      <c r="I25" s="176"/>
      <c r="J25" s="176"/>
      <c r="K25" s="176"/>
      <c r="L25" s="176"/>
      <c r="M25" s="176"/>
      <c r="N25" s="176"/>
      <c r="O25" s="176"/>
    </row>
    <row r="26" spans="1:15" x14ac:dyDescent="0.3">
      <c r="A26" s="176"/>
      <c r="B26" s="176"/>
      <c r="C26" s="176"/>
      <c r="D26" s="176"/>
      <c r="E26" s="176"/>
      <c r="F26" s="176"/>
      <c r="G26" s="176"/>
      <c r="H26" s="176"/>
      <c r="I26" s="176"/>
      <c r="J26" s="176"/>
      <c r="K26" s="176"/>
      <c r="L26" s="176"/>
      <c r="M26" s="176"/>
      <c r="N26" s="176"/>
      <c r="O26" s="176"/>
    </row>
    <row r="27" spans="1:15" x14ac:dyDescent="0.3">
      <c r="A27" s="176"/>
      <c r="B27" s="176"/>
      <c r="C27" s="176"/>
      <c r="D27" s="176"/>
      <c r="E27" s="176"/>
      <c r="F27" s="176"/>
      <c r="G27" s="176"/>
      <c r="H27" s="176"/>
      <c r="I27" s="176"/>
      <c r="J27" s="176"/>
      <c r="K27" s="176"/>
      <c r="L27" s="176"/>
      <c r="M27" s="176"/>
      <c r="N27" s="176"/>
      <c r="O27" s="176"/>
    </row>
    <row r="28" spans="1:15" x14ac:dyDescent="0.3">
      <c r="A28" s="176"/>
      <c r="B28" s="176"/>
      <c r="C28" s="176"/>
      <c r="D28" s="176"/>
      <c r="E28" s="176"/>
      <c r="F28" s="176"/>
      <c r="G28" s="176"/>
      <c r="H28" s="176"/>
      <c r="I28" s="176"/>
      <c r="J28" s="176"/>
      <c r="K28" s="176"/>
      <c r="L28" s="176"/>
      <c r="M28" s="176"/>
      <c r="N28" s="176"/>
      <c r="O28" s="176"/>
    </row>
    <row r="29" spans="1:15" x14ac:dyDescent="0.3">
      <c r="A29" s="176"/>
      <c r="B29" s="176"/>
      <c r="C29" s="176"/>
      <c r="D29" s="176"/>
      <c r="E29" s="176"/>
      <c r="F29" s="176"/>
      <c r="G29" s="176"/>
      <c r="H29" s="176"/>
      <c r="I29" s="176"/>
      <c r="J29" s="176"/>
      <c r="K29" s="176"/>
      <c r="L29" s="176"/>
      <c r="M29" s="176"/>
      <c r="N29" s="176"/>
      <c r="O29" s="176"/>
    </row>
    <row r="30" spans="1:15" x14ac:dyDescent="0.3">
      <c r="A30" s="176"/>
      <c r="B30" s="176"/>
      <c r="C30" s="176"/>
      <c r="D30" s="176"/>
      <c r="E30" s="176"/>
      <c r="F30" s="176"/>
      <c r="G30" s="176"/>
      <c r="H30" s="176"/>
      <c r="I30" s="176"/>
      <c r="J30" s="176"/>
      <c r="K30" s="176"/>
      <c r="L30" s="176"/>
      <c r="M30" s="176"/>
      <c r="N30" s="176"/>
      <c r="O30" s="176"/>
    </row>
    <row r="31" spans="1:15" x14ac:dyDescent="0.3">
      <c r="A31" s="176"/>
      <c r="B31" s="176"/>
      <c r="C31" s="176"/>
      <c r="D31" s="176"/>
      <c r="E31" s="176"/>
      <c r="F31" s="176"/>
      <c r="G31" s="176"/>
      <c r="H31" s="176"/>
      <c r="I31" s="176"/>
      <c r="J31" s="176"/>
      <c r="K31" s="176"/>
      <c r="L31" s="176"/>
      <c r="M31" s="176"/>
      <c r="N31" s="176"/>
      <c r="O31" s="176"/>
    </row>
    <row r="32" spans="1:15" x14ac:dyDescent="0.3">
      <c r="A32" s="176"/>
      <c r="B32" s="176"/>
      <c r="C32" s="176"/>
      <c r="D32" s="176"/>
      <c r="E32" s="176"/>
      <c r="F32" s="176"/>
      <c r="G32" s="176"/>
      <c r="H32" s="176"/>
      <c r="I32" s="176"/>
      <c r="J32" s="176"/>
      <c r="K32" s="176"/>
      <c r="L32" s="176"/>
      <c r="M32" s="176"/>
      <c r="N32" s="176"/>
      <c r="O32" s="176"/>
    </row>
    <row r="33" spans="1:15" x14ac:dyDescent="0.3">
      <c r="A33" s="176"/>
      <c r="B33" s="176"/>
      <c r="C33" s="176"/>
      <c r="D33" s="176"/>
      <c r="E33" s="176"/>
      <c r="F33" s="176"/>
      <c r="G33" s="176"/>
      <c r="H33" s="176"/>
      <c r="I33" s="176"/>
      <c r="J33" s="176"/>
      <c r="K33" s="176"/>
      <c r="L33" s="176"/>
      <c r="M33" s="176"/>
      <c r="N33" s="176"/>
      <c r="O33" s="176"/>
    </row>
    <row r="34" spans="1:15" x14ac:dyDescent="0.3">
      <c r="A34" s="176"/>
      <c r="B34" s="176"/>
      <c r="C34" s="176"/>
      <c r="D34" s="176"/>
      <c r="E34" s="176"/>
      <c r="F34" s="176"/>
      <c r="G34" s="176"/>
      <c r="H34" s="176"/>
      <c r="I34" s="176"/>
      <c r="J34" s="176"/>
      <c r="K34" s="176"/>
      <c r="L34" s="176"/>
      <c r="M34" s="176"/>
      <c r="N34" s="176"/>
      <c r="O34" s="176"/>
    </row>
    <row r="35" spans="1:15" x14ac:dyDescent="0.3">
      <c r="A35" s="176"/>
      <c r="B35" s="176"/>
      <c r="C35" s="176"/>
      <c r="D35" s="176"/>
      <c r="E35" s="176"/>
      <c r="F35" s="176"/>
      <c r="G35" s="176"/>
      <c r="H35" s="176"/>
      <c r="I35" s="176"/>
      <c r="J35" s="176"/>
      <c r="K35" s="176"/>
      <c r="L35" s="176"/>
      <c r="M35" s="176"/>
      <c r="N35" s="176"/>
      <c r="O35" s="176"/>
    </row>
  </sheetData>
  <mergeCells count="3">
    <mergeCell ref="A1:O1"/>
    <mergeCell ref="A2:O2"/>
    <mergeCell ref="A3:O35"/>
  </mergeCells>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CE59-E8AC-473C-B451-7B15D8526AA3}">
  <sheetPr>
    <pageSetUpPr fitToPage="1"/>
  </sheetPr>
  <dimension ref="A1:K157"/>
  <sheetViews>
    <sheetView workbookViewId="0">
      <selection activeCell="C8" sqref="C8"/>
    </sheetView>
  </sheetViews>
  <sheetFormatPr defaultRowHeight="11.4" x14ac:dyDescent="0.2"/>
  <cols>
    <col min="1" max="1" width="30.77734375" style="1" customWidth="1"/>
    <col min="2" max="2" width="12.77734375" style="1" customWidth="1"/>
    <col min="3" max="6" width="10.77734375" style="1" customWidth="1"/>
    <col min="7" max="10" width="12.77734375" style="1" customWidth="1"/>
    <col min="11" max="11" width="9.21875" style="1" bestFit="1" customWidth="1"/>
    <col min="12" max="16384" width="8.88671875" style="1"/>
  </cols>
  <sheetData>
    <row r="1" spans="1:10" s="4" customFormat="1" ht="19.8" customHeight="1" x14ac:dyDescent="0.3">
      <c r="A1" s="266" t="str">
        <f>"RAPPORTERING projectsubsidie/werkingssubsidie: " &amp; C6</f>
        <v xml:space="preserve">RAPPORTERING projectsubsidie/werkingssubsidie: </v>
      </c>
      <c r="B1" s="266"/>
      <c r="C1" s="266"/>
      <c r="D1" s="266"/>
      <c r="E1" s="266"/>
      <c r="F1" s="266"/>
      <c r="G1" s="266"/>
      <c r="H1" s="266"/>
      <c r="I1" s="266"/>
      <c r="J1" s="266"/>
    </row>
    <row r="2" spans="1:10" s="4" customFormat="1" ht="15" customHeight="1" thickBot="1" x14ac:dyDescent="0.35">
      <c r="A2" s="173"/>
    </row>
    <row r="3" spans="1:10" s="4" customFormat="1" ht="15" customHeight="1" x14ac:dyDescent="0.3">
      <c r="A3" s="267" t="s">
        <v>32</v>
      </c>
      <c r="B3" s="268"/>
      <c r="C3" s="268"/>
      <c r="D3" s="268"/>
      <c r="E3" s="268"/>
      <c r="F3" s="268"/>
      <c r="G3" s="268"/>
      <c r="H3" s="268"/>
      <c r="I3" s="268"/>
      <c r="J3" s="269"/>
    </row>
    <row r="4" spans="1:10" s="4" customFormat="1" ht="15" customHeight="1" x14ac:dyDescent="0.3">
      <c r="A4" s="185" t="s">
        <v>27</v>
      </c>
      <c r="B4" s="186"/>
      <c r="C4" s="265"/>
      <c r="D4" s="265"/>
      <c r="E4" s="265"/>
      <c r="F4" s="265"/>
      <c r="G4" s="265"/>
      <c r="H4" s="265"/>
      <c r="I4" s="265"/>
      <c r="J4" s="272"/>
    </row>
    <row r="5" spans="1:10" s="4" customFormat="1" ht="15" customHeight="1" x14ac:dyDescent="0.3">
      <c r="A5" s="185" t="s">
        <v>28</v>
      </c>
      <c r="B5" s="186"/>
      <c r="C5" s="265"/>
      <c r="D5" s="265"/>
      <c r="E5" s="265"/>
      <c r="F5" s="265"/>
      <c r="G5" s="265"/>
      <c r="H5" s="265"/>
      <c r="I5" s="265"/>
      <c r="J5" s="272"/>
    </row>
    <row r="6" spans="1:10" s="4" customFormat="1" ht="15" customHeight="1" x14ac:dyDescent="0.3">
      <c r="A6" s="185" t="s">
        <v>29</v>
      </c>
      <c r="B6" s="186"/>
      <c r="C6" s="265"/>
      <c r="D6" s="265"/>
      <c r="E6" s="265"/>
      <c r="F6" s="265"/>
      <c r="G6" s="265"/>
      <c r="H6" s="265"/>
      <c r="I6" s="265"/>
      <c r="J6" s="272"/>
    </row>
    <row r="7" spans="1:10" s="4" customFormat="1" ht="27" customHeight="1" thickBot="1" x14ac:dyDescent="0.35">
      <c r="A7" s="270" t="s">
        <v>30</v>
      </c>
      <c r="B7" s="271"/>
      <c r="C7" s="273"/>
      <c r="D7" s="273"/>
      <c r="E7" s="273"/>
      <c r="F7" s="273"/>
      <c r="G7" s="273"/>
      <c r="H7" s="273"/>
      <c r="I7" s="273"/>
      <c r="J7" s="274"/>
    </row>
    <row r="8" spans="1:10" s="4" customFormat="1" ht="15" customHeight="1" thickBot="1" x14ac:dyDescent="0.35"/>
    <row r="9" spans="1:10" s="4" customFormat="1" ht="29.4" customHeight="1" thickBot="1" x14ac:dyDescent="0.35">
      <c r="A9" s="275" t="s">
        <v>144</v>
      </c>
      <c r="B9" s="276"/>
      <c r="C9" s="276"/>
      <c r="D9" s="276"/>
      <c r="E9" s="276"/>
      <c r="F9" s="276"/>
      <c r="G9" s="276"/>
      <c r="H9" s="276"/>
      <c r="I9" s="276"/>
      <c r="J9" s="277"/>
    </row>
    <row r="10" spans="1:10" s="4" customFormat="1" ht="15" customHeight="1" thickBot="1" x14ac:dyDescent="0.35"/>
    <row r="11" spans="1:10" s="4" customFormat="1" ht="15" customHeight="1" x14ac:dyDescent="0.3">
      <c r="A11" s="206" t="s">
        <v>44</v>
      </c>
      <c r="B11" s="207"/>
      <c r="C11" s="207"/>
      <c r="D11" s="207"/>
      <c r="E11" s="207"/>
      <c r="F11" s="207"/>
      <c r="G11" s="207"/>
      <c r="H11" s="207"/>
      <c r="I11" s="207"/>
      <c r="J11" s="208"/>
    </row>
    <row r="12" spans="1:10" s="4" customFormat="1" ht="15" customHeight="1" x14ac:dyDescent="0.3">
      <c r="A12" s="17"/>
      <c r="B12" s="18"/>
      <c r="C12" s="18"/>
      <c r="D12" s="18"/>
      <c r="E12" s="18"/>
      <c r="F12" s="18"/>
      <c r="G12" s="18"/>
      <c r="H12" s="18"/>
      <c r="I12" s="18"/>
      <c r="J12" s="19"/>
    </row>
    <row r="13" spans="1:10" s="4" customFormat="1" ht="15" customHeight="1" x14ac:dyDescent="0.3">
      <c r="A13" s="199" t="s">
        <v>31</v>
      </c>
      <c r="B13" s="200"/>
      <c r="C13" s="200"/>
      <c r="D13" s="200"/>
      <c r="E13" s="200"/>
      <c r="F13" s="200"/>
      <c r="G13" s="200"/>
      <c r="H13" s="200"/>
      <c r="I13" s="200"/>
      <c r="J13" s="201"/>
    </row>
    <row r="14" spans="1:10" s="4" customFormat="1" ht="15" customHeight="1" x14ac:dyDescent="0.3">
      <c r="A14" s="12"/>
      <c r="B14" s="7"/>
      <c r="C14" s="7"/>
      <c r="D14" s="7"/>
      <c r="E14" s="7"/>
      <c r="F14" s="7"/>
      <c r="G14" s="7"/>
      <c r="H14" s="7"/>
      <c r="I14" s="7"/>
      <c r="J14" s="13"/>
    </row>
    <row r="15" spans="1:10" s="4" customFormat="1" ht="15" customHeight="1" x14ac:dyDescent="0.3">
      <c r="A15" s="21" t="s">
        <v>33</v>
      </c>
      <c r="B15" s="22"/>
      <c r="C15" s="22"/>
      <c r="D15" s="23"/>
      <c r="E15" s="24" t="s">
        <v>0</v>
      </c>
      <c r="F15" s="25" t="s">
        <v>1</v>
      </c>
      <c r="G15" s="26" t="s">
        <v>2</v>
      </c>
      <c r="H15" s="286" t="s">
        <v>114</v>
      </c>
      <c r="I15" s="287"/>
      <c r="J15" s="288"/>
    </row>
    <row r="16" spans="1:10" s="4" customFormat="1" ht="15" customHeight="1" x14ac:dyDescent="0.3">
      <c r="A16" s="180" t="s">
        <v>141</v>
      </c>
      <c r="B16" s="181"/>
      <c r="C16" s="181"/>
      <c r="D16" s="184"/>
      <c r="E16" s="114">
        <v>1596</v>
      </c>
      <c r="F16" s="115">
        <v>1596</v>
      </c>
      <c r="G16" s="116">
        <v>1596</v>
      </c>
      <c r="H16" s="286"/>
      <c r="I16" s="287"/>
      <c r="J16" s="288"/>
    </row>
    <row r="17" spans="1:11" s="4" customFormat="1" ht="18" hidden="1" customHeight="1" x14ac:dyDescent="0.3">
      <c r="A17" s="14"/>
      <c r="B17" s="7"/>
      <c r="C17" s="7"/>
      <c r="D17" s="7"/>
      <c r="E17" s="8">
        <f>IF(E16&gt;1720,1720,E16)</f>
        <v>1596</v>
      </c>
      <c r="F17" s="8">
        <f t="shared" ref="F17:G17" si="0">IF(F16&gt;1720,1720,F16)</f>
        <v>1596</v>
      </c>
      <c r="G17" s="8">
        <f t="shared" si="0"/>
        <v>1596</v>
      </c>
      <c r="H17" s="7"/>
      <c r="I17" s="7"/>
      <c r="J17" s="13"/>
    </row>
    <row r="18" spans="1:11" s="4" customFormat="1" ht="15" customHeight="1" x14ac:dyDescent="0.3">
      <c r="A18" s="14"/>
      <c r="B18" s="9"/>
      <c r="C18" s="9"/>
      <c r="D18" s="10"/>
      <c r="E18" s="10"/>
      <c r="F18" s="10"/>
      <c r="G18" s="10"/>
      <c r="H18" s="7"/>
      <c r="I18" s="7"/>
      <c r="J18" s="13"/>
    </row>
    <row r="19" spans="1:11" ht="15" customHeight="1" x14ac:dyDescent="0.2">
      <c r="A19" s="21" t="s">
        <v>34</v>
      </c>
      <c r="B19" s="20"/>
      <c r="C19" s="20"/>
      <c r="D19" s="34"/>
      <c r="E19" s="236" t="s">
        <v>21</v>
      </c>
      <c r="F19" s="197"/>
      <c r="G19" s="198"/>
      <c r="H19" s="35" t="s">
        <v>4</v>
      </c>
      <c r="I19" s="33"/>
      <c r="J19" s="35" t="s">
        <v>4</v>
      </c>
    </row>
    <row r="20" spans="1:11" ht="27" customHeight="1" x14ac:dyDescent="0.2">
      <c r="A20" s="236" t="s">
        <v>5</v>
      </c>
      <c r="B20" s="197"/>
      <c r="C20" s="197"/>
      <c r="D20" s="28" t="s">
        <v>3</v>
      </c>
      <c r="E20" s="29" t="s">
        <v>17</v>
      </c>
      <c r="F20" s="30" t="s">
        <v>18</v>
      </c>
      <c r="G20" s="31" t="s">
        <v>19</v>
      </c>
      <c r="H20" s="32" t="s">
        <v>62</v>
      </c>
      <c r="I20" s="33"/>
      <c r="J20" s="32" t="s">
        <v>22</v>
      </c>
      <c r="K20" s="2"/>
    </row>
    <row r="21" spans="1:11" s="4" customFormat="1" ht="13.8" customHeight="1" x14ac:dyDescent="0.3">
      <c r="A21" s="289"/>
      <c r="B21" s="290"/>
      <c r="C21" s="290"/>
      <c r="D21" s="105"/>
      <c r="E21" s="111">
        <v>0</v>
      </c>
      <c r="F21" s="112">
        <v>0</v>
      </c>
      <c r="G21" s="113">
        <v>0</v>
      </c>
      <c r="H21" s="36">
        <f t="shared" ref="H21:H30" si="1">SUM(E21:G21)</f>
        <v>0</v>
      </c>
      <c r="I21" s="23"/>
      <c r="J21" s="36">
        <f t="shared" ref="J21:J30" si="2">IF($E$16&lt;1596,$E$16/1596*E21,E21)+IF($F$16&lt;1596,$F$16/1596*F21,F21)+IF($G$16&lt;1596,$G$16/1596*G21,G21)</f>
        <v>0</v>
      </c>
      <c r="K21" s="6"/>
    </row>
    <row r="22" spans="1:11" s="4" customFormat="1" ht="13.8" customHeight="1" x14ac:dyDescent="0.3">
      <c r="A22" s="289"/>
      <c r="B22" s="290"/>
      <c r="C22" s="290"/>
      <c r="D22" s="105"/>
      <c r="E22" s="111">
        <v>0</v>
      </c>
      <c r="F22" s="112">
        <v>0</v>
      </c>
      <c r="G22" s="113">
        <v>0</v>
      </c>
      <c r="H22" s="36">
        <f t="shared" si="1"/>
        <v>0</v>
      </c>
      <c r="I22" s="23"/>
      <c r="J22" s="36">
        <f t="shared" si="2"/>
        <v>0</v>
      </c>
      <c r="K22" s="6"/>
    </row>
    <row r="23" spans="1:11" s="4" customFormat="1" ht="13.8" customHeight="1" x14ac:dyDescent="0.3">
      <c r="A23" s="289"/>
      <c r="B23" s="290"/>
      <c r="C23" s="290"/>
      <c r="D23" s="105"/>
      <c r="E23" s="111">
        <v>0</v>
      </c>
      <c r="F23" s="112">
        <v>0</v>
      </c>
      <c r="G23" s="113">
        <v>0</v>
      </c>
      <c r="H23" s="36">
        <f t="shared" si="1"/>
        <v>0</v>
      </c>
      <c r="I23" s="23"/>
      <c r="J23" s="36">
        <f t="shared" si="2"/>
        <v>0</v>
      </c>
      <c r="K23" s="6"/>
    </row>
    <row r="24" spans="1:11" s="4" customFormat="1" ht="13.8" customHeight="1" x14ac:dyDescent="0.3">
      <c r="A24" s="289"/>
      <c r="B24" s="290"/>
      <c r="C24" s="290"/>
      <c r="D24" s="105"/>
      <c r="E24" s="111">
        <v>0</v>
      </c>
      <c r="F24" s="112">
        <v>0</v>
      </c>
      <c r="G24" s="113">
        <v>0</v>
      </c>
      <c r="H24" s="36">
        <f t="shared" si="1"/>
        <v>0</v>
      </c>
      <c r="I24" s="23"/>
      <c r="J24" s="36">
        <f t="shared" si="2"/>
        <v>0</v>
      </c>
      <c r="K24" s="6"/>
    </row>
    <row r="25" spans="1:11" s="4" customFormat="1" ht="13.8" customHeight="1" x14ac:dyDescent="0.3">
      <c r="A25" s="289"/>
      <c r="B25" s="290"/>
      <c r="C25" s="290"/>
      <c r="D25" s="105"/>
      <c r="E25" s="111">
        <v>0</v>
      </c>
      <c r="F25" s="112">
        <v>0</v>
      </c>
      <c r="G25" s="113">
        <v>0</v>
      </c>
      <c r="H25" s="36">
        <f t="shared" si="1"/>
        <v>0</v>
      </c>
      <c r="I25" s="23"/>
      <c r="J25" s="36">
        <f t="shared" si="2"/>
        <v>0</v>
      </c>
      <c r="K25" s="6"/>
    </row>
    <row r="26" spans="1:11" s="4" customFormat="1" ht="13.8" customHeight="1" x14ac:dyDescent="0.3">
      <c r="A26" s="289"/>
      <c r="B26" s="290"/>
      <c r="C26" s="290"/>
      <c r="D26" s="105"/>
      <c r="E26" s="111">
        <v>0</v>
      </c>
      <c r="F26" s="112">
        <v>0</v>
      </c>
      <c r="G26" s="113">
        <v>0</v>
      </c>
      <c r="H26" s="36">
        <f t="shared" si="1"/>
        <v>0</v>
      </c>
      <c r="I26" s="23"/>
      <c r="J26" s="36">
        <f t="shared" si="2"/>
        <v>0</v>
      </c>
      <c r="K26" s="6"/>
    </row>
    <row r="27" spans="1:11" s="4" customFormat="1" ht="13.8" customHeight="1" x14ac:dyDescent="0.3">
      <c r="A27" s="289"/>
      <c r="B27" s="290"/>
      <c r="C27" s="290"/>
      <c r="D27" s="105"/>
      <c r="E27" s="111">
        <v>0</v>
      </c>
      <c r="F27" s="112">
        <v>0</v>
      </c>
      <c r="G27" s="113">
        <v>0</v>
      </c>
      <c r="H27" s="36">
        <f t="shared" si="1"/>
        <v>0</v>
      </c>
      <c r="I27" s="23"/>
      <c r="J27" s="36">
        <f t="shared" si="2"/>
        <v>0</v>
      </c>
      <c r="K27" s="6"/>
    </row>
    <row r="28" spans="1:11" s="4" customFormat="1" ht="13.8" customHeight="1" x14ac:dyDescent="0.3">
      <c r="A28" s="289"/>
      <c r="B28" s="290"/>
      <c r="C28" s="290"/>
      <c r="D28" s="105"/>
      <c r="E28" s="111">
        <v>0</v>
      </c>
      <c r="F28" s="112">
        <v>0</v>
      </c>
      <c r="G28" s="113">
        <v>0</v>
      </c>
      <c r="H28" s="36">
        <f t="shared" si="1"/>
        <v>0</v>
      </c>
      <c r="I28" s="23"/>
      <c r="J28" s="36">
        <f t="shared" si="2"/>
        <v>0</v>
      </c>
      <c r="K28" s="6"/>
    </row>
    <row r="29" spans="1:11" s="4" customFormat="1" ht="13.8" customHeight="1" x14ac:dyDescent="0.3">
      <c r="A29" s="289"/>
      <c r="B29" s="290"/>
      <c r="C29" s="290"/>
      <c r="D29" s="105"/>
      <c r="E29" s="111">
        <v>0</v>
      </c>
      <c r="F29" s="112">
        <v>0</v>
      </c>
      <c r="G29" s="113">
        <v>0</v>
      </c>
      <c r="H29" s="36">
        <f t="shared" si="1"/>
        <v>0</v>
      </c>
      <c r="I29" s="23"/>
      <c r="J29" s="36">
        <f t="shared" si="2"/>
        <v>0</v>
      </c>
      <c r="K29" s="6"/>
    </row>
    <row r="30" spans="1:11" s="4" customFormat="1" ht="13.8" customHeight="1" x14ac:dyDescent="0.3">
      <c r="A30" s="289"/>
      <c r="B30" s="290"/>
      <c r="C30" s="290"/>
      <c r="D30" s="105"/>
      <c r="E30" s="111">
        <v>0</v>
      </c>
      <c r="F30" s="112">
        <v>0</v>
      </c>
      <c r="G30" s="113">
        <v>0</v>
      </c>
      <c r="H30" s="36">
        <f t="shared" si="1"/>
        <v>0</v>
      </c>
      <c r="I30" s="23"/>
      <c r="J30" s="36">
        <f t="shared" si="2"/>
        <v>0</v>
      </c>
      <c r="K30" s="6"/>
    </row>
    <row r="31" spans="1:11" s="4" customFormat="1" ht="13.8" customHeight="1" x14ac:dyDescent="0.3">
      <c r="A31" s="284" t="s">
        <v>61</v>
      </c>
      <c r="B31" s="285"/>
      <c r="C31" s="285"/>
      <c r="D31" s="40"/>
      <c r="E31" s="41">
        <f t="shared" ref="E31:G31" si="3">SUM(E21:E30)</f>
        <v>0</v>
      </c>
      <c r="F31" s="42">
        <f t="shared" si="3"/>
        <v>0</v>
      </c>
      <c r="G31" s="43">
        <f t="shared" si="3"/>
        <v>0</v>
      </c>
      <c r="H31" s="38">
        <f>SUM(H21:H30)</f>
        <v>0</v>
      </c>
      <c r="I31" s="23"/>
      <c r="J31" s="37"/>
      <c r="K31" s="6"/>
    </row>
    <row r="32" spans="1:11" s="4" customFormat="1" ht="13.8" customHeight="1" x14ac:dyDescent="0.3">
      <c r="A32" s="284" t="s">
        <v>63</v>
      </c>
      <c r="B32" s="285"/>
      <c r="C32" s="285"/>
      <c r="D32" s="40"/>
      <c r="E32" s="41">
        <f>IF($E$16&lt;1596,$E$16/1596*E31,E31)</f>
        <v>0</v>
      </c>
      <c r="F32" s="42">
        <f>IF($F$16&lt;1596,$F$16/1596*F31,F31)</f>
        <v>0</v>
      </c>
      <c r="G32" s="43">
        <f>IF($G$16&lt;1596,$G$16/1596*G31,G31)</f>
        <v>0</v>
      </c>
      <c r="H32" s="37"/>
      <c r="I32" s="23"/>
      <c r="J32" s="38">
        <f>SUM(E32:H32)</f>
        <v>0</v>
      </c>
    </row>
    <row r="33" spans="1:11" s="4" customFormat="1" ht="13.8" customHeight="1" x14ac:dyDescent="0.3">
      <c r="A33" s="284" t="s">
        <v>64</v>
      </c>
      <c r="B33" s="285"/>
      <c r="C33" s="285"/>
      <c r="D33" s="40"/>
      <c r="E33" s="44">
        <f>E32/12</f>
        <v>0</v>
      </c>
      <c r="F33" s="45">
        <f t="shared" ref="F33:G33" si="4">F32/12</f>
        <v>0</v>
      </c>
      <c r="G33" s="46">
        <f t="shared" si="4"/>
        <v>0</v>
      </c>
      <c r="H33" s="47"/>
      <c r="I33" s="23"/>
      <c r="J33" s="39">
        <f>J32/12</f>
        <v>0</v>
      </c>
    </row>
    <row r="34" spans="1:11" ht="15" customHeight="1" x14ac:dyDescent="0.2">
      <c r="A34" s="15"/>
      <c r="B34" s="11"/>
      <c r="C34" s="11"/>
      <c r="D34" s="11"/>
      <c r="E34" s="11"/>
      <c r="F34" s="11"/>
      <c r="G34" s="11"/>
      <c r="H34" s="11"/>
      <c r="I34" s="11"/>
      <c r="J34" s="16"/>
    </row>
    <row r="35" spans="1:11" ht="15" customHeight="1" x14ac:dyDescent="0.2">
      <c r="A35" s="225" t="s">
        <v>35</v>
      </c>
      <c r="B35" s="226"/>
      <c r="C35" s="226"/>
      <c r="D35" s="233" t="s">
        <v>65</v>
      </c>
      <c r="E35" s="234"/>
      <c r="F35" s="235"/>
      <c r="G35" s="233" t="s">
        <v>20</v>
      </c>
      <c r="H35" s="234"/>
      <c r="I35" s="235"/>
      <c r="J35" s="26" t="s">
        <v>4</v>
      </c>
      <c r="K35" s="170" t="s">
        <v>142</v>
      </c>
    </row>
    <row r="36" spans="1:11" ht="19.95" customHeight="1" x14ac:dyDescent="0.2">
      <c r="A36" s="233" t="s">
        <v>5</v>
      </c>
      <c r="B36" s="234"/>
      <c r="C36" s="196"/>
      <c r="D36" s="48" t="s">
        <v>17</v>
      </c>
      <c r="E36" s="30" t="s">
        <v>18</v>
      </c>
      <c r="F36" s="49" t="s">
        <v>19</v>
      </c>
      <c r="G36" s="48" t="s">
        <v>17</v>
      </c>
      <c r="H36" s="30" t="s">
        <v>18</v>
      </c>
      <c r="I36" s="49" t="s">
        <v>19</v>
      </c>
      <c r="J36" s="31" t="s">
        <v>38</v>
      </c>
      <c r="K36" s="171" t="s">
        <v>17</v>
      </c>
    </row>
    <row r="37" spans="1:11" s="4" customFormat="1" ht="13.8" customHeight="1" x14ac:dyDescent="0.3">
      <c r="A37" s="185" t="str">
        <f t="shared" ref="A37:A46" si="5">IF(A21="","",A21)</f>
        <v/>
      </c>
      <c r="B37" s="186"/>
      <c r="C37" s="187"/>
      <c r="D37" s="117">
        <v>0</v>
      </c>
      <c r="E37" s="118">
        <v>0</v>
      </c>
      <c r="F37" s="119">
        <v>0</v>
      </c>
      <c r="G37" s="50">
        <f>IF(D21="b",(D37/12*E21),IF(D21="w",(D37*1.2%*$E$17/12*E21),0))</f>
        <v>0</v>
      </c>
      <c r="H37" s="51">
        <f>IF(D21="b",(E37/12*F21),IF(D21="w",(E37*1.2%*$F$17/12*F21),0))</f>
        <v>0</v>
      </c>
      <c r="I37" s="52">
        <f>IF(D21="b",(F37/12*G21),IF(D21="w",(F37*1.2%*$G$17/12*G21),0))</f>
        <v>0</v>
      </c>
      <c r="J37" s="53">
        <f t="shared" ref="J37:J46" si="6">SUM(G37:I37)</f>
        <v>0</v>
      </c>
      <c r="K37" s="172">
        <f>IF(D21="b", "NVT", D37*1.2%)</f>
        <v>0</v>
      </c>
    </row>
    <row r="38" spans="1:11" s="4" customFormat="1" ht="13.8" customHeight="1" x14ac:dyDescent="0.3">
      <c r="A38" s="185" t="str">
        <f t="shared" si="5"/>
        <v/>
      </c>
      <c r="B38" s="186"/>
      <c r="C38" s="187"/>
      <c r="D38" s="117">
        <v>0</v>
      </c>
      <c r="E38" s="118">
        <v>0</v>
      </c>
      <c r="F38" s="119">
        <v>0</v>
      </c>
      <c r="G38" s="50">
        <f t="shared" ref="G38:G46" si="7">IF(D22="b",(D38/12*E22),IF(D22="w",(D38*1.2%*$E$17/12*E22),0))</f>
        <v>0</v>
      </c>
      <c r="H38" s="51">
        <f t="shared" ref="H38:H46" si="8">IF(D22="b",(E38/12*F22),IF(D22="w",(E38*1.2%*$F$17/12*F22),0))</f>
        <v>0</v>
      </c>
      <c r="I38" s="52">
        <f t="shared" ref="I38:I46" si="9">IF(D22="b",(F38/12*G22),IF(D22="w",(F38*1.2%*$G$17/12*G22),0))</f>
        <v>0</v>
      </c>
      <c r="J38" s="53">
        <f t="shared" si="6"/>
        <v>0</v>
      </c>
      <c r="K38" s="172">
        <f>IF(D22="b", "NVT", D38*1.2%)</f>
        <v>0</v>
      </c>
    </row>
    <row r="39" spans="1:11" s="4" customFormat="1" ht="13.8" customHeight="1" x14ac:dyDescent="0.3">
      <c r="A39" s="185" t="str">
        <f t="shared" si="5"/>
        <v/>
      </c>
      <c r="B39" s="186"/>
      <c r="C39" s="187"/>
      <c r="D39" s="117">
        <v>0</v>
      </c>
      <c r="E39" s="118">
        <v>0</v>
      </c>
      <c r="F39" s="119">
        <v>0</v>
      </c>
      <c r="G39" s="50">
        <f t="shared" si="7"/>
        <v>0</v>
      </c>
      <c r="H39" s="51">
        <f t="shared" si="8"/>
        <v>0</v>
      </c>
      <c r="I39" s="52">
        <f t="shared" si="9"/>
        <v>0</v>
      </c>
      <c r="J39" s="53">
        <f t="shared" si="6"/>
        <v>0</v>
      </c>
      <c r="K39" s="172">
        <f t="shared" ref="K39:K46" si="10">IF(D23="b", "NVT", D39*1.2%)</f>
        <v>0</v>
      </c>
    </row>
    <row r="40" spans="1:11" s="4" customFormat="1" ht="13.8" customHeight="1" x14ac:dyDescent="0.3">
      <c r="A40" s="185" t="str">
        <f t="shared" si="5"/>
        <v/>
      </c>
      <c r="B40" s="186"/>
      <c r="C40" s="187"/>
      <c r="D40" s="117">
        <v>0</v>
      </c>
      <c r="E40" s="118">
        <v>0</v>
      </c>
      <c r="F40" s="119">
        <v>0</v>
      </c>
      <c r="G40" s="50">
        <f t="shared" si="7"/>
        <v>0</v>
      </c>
      <c r="H40" s="51">
        <f t="shared" si="8"/>
        <v>0</v>
      </c>
      <c r="I40" s="52">
        <f t="shared" si="9"/>
        <v>0</v>
      </c>
      <c r="J40" s="53">
        <f t="shared" si="6"/>
        <v>0</v>
      </c>
      <c r="K40" s="172">
        <f t="shared" si="10"/>
        <v>0</v>
      </c>
    </row>
    <row r="41" spans="1:11" s="4" customFormat="1" ht="13.8" customHeight="1" x14ac:dyDescent="0.3">
      <c r="A41" s="185" t="str">
        <f t="shared" si="5"/>
        <v/>
      </c>
      <c r="B41" s="186"/>
      <c r="C41" s="187"/>
      <c r="D41" s="117">
        <v>0</v>
      </c>
      <c r="E41" s="118">
        <v>0</v>
      </c>
      <c r="F41" s="119">
        <v>0</v>
      </c>
      <c r="G41" s="50">
        <f t="shared" si="7"/>
        <v>0</v>
      </c>
      <c r="H41" s="51">
        <f t="shared" si="8"/>
        <v>0</v>
      </c>
      <c r="I41" s="52">
        <f t="shared" si="9"/>
        <v>0</v>
      </c>
      <c r="J41" s="53">
        <f t="shared" si="6"/>
        <v>0</v>
      </c>
      <c r="K41" s="172">
        <f t="shared" si="10"/>
        <v>0</v>
      </c>
    </row>
    <row r="42" spans="1:11" s="4" customFormat="1" ht="13.8" customHeight="1" x14ac:dyDescent="0.3">
      <c r="A42" s="185" t="str">
        <f t="shared" si="5"/>
        <v/>
      </c>
      <c r="B42" s="186"/>
      <c r="C42" s="187"/>
      <c r="D42" s="117">
        <v>0</v>
      </c>
      <c r="E42" s="118">
        <v>0</v>
      </c>
      <c r="F42" s="119">
        <v>0</v>
      </c>
      <c r="G42" s="50">
        <f t="shared" si="7"/>
        <v>0</v>
      </c>
      <c r="H42" s="51">
        <f t="shared" si="8"/>
        <v>0</v>
      </c>
      <c r="I42" s="52">
        <f t="shared" si="9"/>
        <v>0</v>
      </c>
      <c r="J42" s="53">
        <f t="shared" si="6"/>
        <v>0</v>
      </c>
      <c r="K42" s="172">
        <f t="shared" si="10"/>
        <v>0</v>
      </c>
    </row>
    <row r="43" spans="1:11" s="4" customFormat="1" ht="13.8" customHeight="1" x14ac:dyDescent="0.3">
      <c r="A43" s="185" t="str">
        <f t="shared" si="5"/>
        <v/>
      </c>
      <c r="B43" s="186"/>
      <c r="C43" s="187"/>
      <c r="D43" s="117">
        <v>0</v>
      </c>
      <c r="E43" s="118">
        <v>0</v>
      </c>
      <c r="F43" s="119">
        <v>0</v>
      </c>
      <c r="G43" s="50">
        <f t="shared" si="7"/>
        <v>0</v>
      </c>
      <c r="H43" s="51">
        <f t="shared" si="8"/>
        <v>0</v>
      </c>
      <c r="I43" s="52">
        <f t="shared" si="9"/>
        <v>0</v>
      </c>
      <c r="J43" s="53">
        <f t="shared" si="6"/>
        <v>0</v>
      </c>
      <c r="K43" s="172">
        <f t="shared" si="10"/>
        <v>0</v>
      </c>
    </row>
    <row r="44" spans="1:11" s="4" customFormat="1" ht="13.8" customHeight="1" x14ac:dyDescent="0.3">
      <c r="A44" s="185" t="str">
        <f t="shared" si="5"/>
        <v/>
      </c>
      <c r="B44" s="186"/>
      <c r="C44" s="187"/>
      <c r="D44" s="117">
        <v>0</v>
      </c>
      <c r="E44" s="118">
        <v>0</v>
      </c>
      <c r="F44" s="119">
        <v>0</v>
      </c>
      <c r="G44" s="50">
        <f t="shared" si="7"/>
        <v>0</v>
      </c>
      <c r="H44" s="51">
        <f t="shared" si="8"/>
        <v>0</v>
      </c>
      <c r="I44" s="52">
        <f t="shared" si="9"/>
        <v>0</v>
      </c>
      <c r="J44" s="53">
        <f t="shared" si="6"/>
        <v>0</v>
      </c>
      <c r="K44" s="172">
        <f t="shared" si="10"/>
        <v>0</v>
      </c>
    </row>
    <row r="45" spans="1:11" s="4" customFormat="1" ht="13.8" customHeight="1" x14ac:dyDescent="0.3">
      <c r="A45" s="185" t="str">
        <f t="shared" si="5"/>
        <v/>
      </c>
      <c r="B45" s="186"/>
      <c r="C45" s="187"/>
      <c r="D45" s="117">
        <v>0</v>
      </c>
      <c r="E45" s="118">
        <v>0</v>
      </c>
      <c r="F45" s="119">
        <v>0</v>
      </c>
      <c r="G45" s="50">
        <f t="shared" si="7"/>
        <v>0</v>
      </c>
      <c r="H45" s="51">
        <f t="shared" si="8"/>
        <v>0</v>
      </c>
      <c r="I45" s="52">
        <f t="shared" si="9"/>
        <v>0</v>
      </c>
      <c r="J45" s="53">
        <f t="shared" si="6"/>
        <v>0</v>
      </c>
      <c r="K45" s="172">
        <f t="shared" si="10"/>
        <v>0</v>
      </c>
    </row>
    <row r="46" spans="1:11" s="4" customFormat="1" ht="13.8" customHeight="1" x14ac:dyDescent="0.3">
      <c r="A46" s="185" t="str">
        <f t="shared" si="5"/>
        <v/>
      </c>
      <c r="B46" s="186"/>
      <c r="C46" s="187"/>
      <c r="D46" s="117">
        <v>0</v>
      </c>
      <c r="E46" s="118">
        <v>0</v>
      </c>
      <c r="F46" s="119">
        <v>0</v>
      </c>
      <c r="G46" s="50">
        <f t="shared" si="7"/>
        <v>0</v>
      </c>
      <c r="H46" s="51">
        <f t="shared" si="8"/>
        <v>0</v>
      </c>
      <c r="I46" s="52">
        <f t="shared" si="9"/>
        <v>0</v>
      </c>
      <c r="J46" s="53">
        <f t="shared" si="6"/>
        <v>0</v>
      </c>
      <c r="K46" s="172">
        <f t="shared" si="10"/>
        <v>0</v>
      </c>
    </row>
    <row r="47" spans="1:11" s="4" customFormat="1" ht="13.8" customHeight="1" thickBot="1" x14ac:dyDescent="0.35">
      <c r="A47" s="278" t="s">
        <v>110</v>
      </c>
      <c r="B47" s="279"/>
      <c r="C47" s="280"/>
      <c r="D47" s="58"/>
      <c r="E47" s="59"/>
      <c r="F47" s="60"/>
      <c r="G47" s="54">
        <f>SUM(G37:G46)</f>
        <v>0</v>
      </c>
      <c r="H47" s="55">
        <f t="shared" ref="H47:J47" si="11">SUM(H37:H46)</f>
        <v>0</v>
      </c>
      <c r="I47" s="56">
        <f t="shared" si="11"/>
        <v>0</v>
      </c>
      <c r="J47" s="57">
        <f t="shared" si="11"/>
        <v>0</v>
      </c>
    </row>
    <row r="48" spans="1:11" ht="289.2" customHeight="1" x14ac:dyDescent="0.2">
      <c r="A48" s="281" t="s">
        <v>161</v>
      </c>
      <c r="B48" s="282"/>
      <c r="C48" s="282"/>
      <c r="D48" s="282"/>
      <c r="E48" s="282"/>
      <c r="F48" s="282"/>
      <c r="G48" s="282"/>
      <c r="H48" s="282"/>
      <c r="I48" s="282"/>
      <c r="J48" s="283"/>
    </row>
    <row r="49" spans="1:11" x14ac:dyDescent="0.2">
      <c r="A49" s="15"/>
      <c r="B49" s="11"/>
      <c r="C49" s="11"/>
      <c r="D49" s="11"/>
      <c r="E49" s="11"/>
      <c r="F49" s="11"/>
      <c r="G49" s="11"/>
      <c r="H49" s="11"/>
      <c r="I49" s="11"/>
      <c r="J49" s="16"/>
    </row>
    <row r="50" spans="1:11" ht="15" customHeight="1" x14ac:dyDescent="0.2">
      <c r="A50" s="15"/>
      <c r="B50" s="11"/>
      <c r="C50" s="11"/>
      <c r="D50" s="11"/>
      <c r="E50" s="11"/>
      <c r="F50" s="11"/>
      <c r="G50" s="11"/>
      <c r="H50" s="11"/>
      <c r="I50" s="11"/>
      <c r="J50" s="16"/>
    </row>
    <row r="51" spans="1:11" ht="15" customHeight="1" x14ac:dyDescent="0.2">
      <c r="A51" s="199" t="s">
        <v>36</v>
      </c>
      <c r="B51" s="200"/>
      <c r="C51" s="200"/>
      <c r="D51" s="200"/>
      <c r="E51" s="200"/>
      <c r="F51" s="200"/>
      <c r="G51" s="200"/>
      <c r="H51" s="200"/>
      <c r="I51" s="200"/>
      <c r="J51" s="201"/>
    </row>
    <row r="52" spans="1:11" ht="15" customHeight="1" x14ac:dyDescent="0.2">
      <c r="A52" s="80"/>
      <c r="B52" s="81"/>
      <c r="C52" s="81"/>
      <c r="D52" s="237" t="s">
        <v>16</v>
      </c>
      <c r="E52" s="238"/>
      <c r="F52" s="239"/>
      <c r="G52" s="237" t="s">
        <v>15</v>
      </c>
      <c r="H52" s="238"/>
      <c r="I52" s="239"/>
      <c r="J52" s="61" t="s">
        <v>4</v>
      </c>
    </row>
    <row r="53" spans="1:11" ht="27" customHeight="1" x14ac:dyDescent="0.2">
      <c r="A53" s="240"/>
      <c r="B53" s="241"/>
      <c r="C53" s="49" t="s">
        <v>67</v>
      </c>
      <c r="D53" s="48" t="s">
        <v>17</v>
      </c>
      <c r="E53" s="30" t="s">
        <v>18</v>
      </c>
      <c r="F53" s="49" t="s">
        <v>19</v>
      </c>
      <c r="G53" s="48" t="s">
        <v>17</v>
      </c>
      <c r="H53" s="30" t="s">
        <v>18</v>
      </c>
      <c r="I53" s="49" t="s">
        <v>19</v>
      </c>
      <c r="J53" s="32" t="s">
        <v>39</v>
      </c>
      <c r="K53" s="2"/>
    </row>
    <row r="54" spans="1:11" ht="15" customHeight="1" thickBot="1" x14ac:dyDescent="0.25">
      <c r="A54" s="182" t="s">
        <v>6</v>
      </c>
      <c r="B54" s="183"/>
      <c r="C54" s="120">
        <v>15000</v>
      </c>
      <c r="D54" s="62">
        <f>E33</f>
        <v>0</v>
      </c>
      <c r="E54" s="63">
        <f>F33</f>
        <v>0</v>
      </c>
      <c r="F54" s="64">
        <f>G33</f>
        <v>0</v>
      </c>
      <c r="G54" s="65">
        <f>$C$54*D54</f>
        <v>0</v>
      </c>
      <c r="H54" s="66">
        <f t="shared" ref="H54" si="12">$C$54*E54</f>
        <v>0</v>
      </c>
      <c r="I54" s="67">
        <f>$C$54*F54</f>
        <v>0</v>
      </c>
      <c r="J54" s="68">
        <f>SUM(G54:I54)</f>
        <v>0</v>
      </c>
    </row>
    <row r="55" spans="1:11" ht="35.4" customHeight="1" x14ac:dyDescent="0.2">
      <c r="A55" s="227" t="s">
        <v>153</v>
      </c>
      <c r="B55" s="228"/>
      <c r="C55" s="228"/>
      <c r="D55" s="228"/>
      <c r="E55" s="228"/>
      <c r="F55" s="228"/>
      <c r="G55" s="228"/>
      <c r="H55" s="228"/>
      <c r="I55" s="228"/>
      <c r="J55" s="229"/>
      <c r="K55" s="2"/>
    </row>
    <row r="56" spans="1:11" x14ac:dyDescent="0.2">
      <c r="A56" s="15"/>
      <c r="B56" s="11"/>
      <c r="C56" s="11"/>
      <c r="D56" s="11"/>
      <c r="E56" s="11"/>
      <c r="F56" s="11"/>
      <c r="G56" s="11"/>
      <c r="H56" s="11"/>
      <c r="I56" s="11"/>
      <c r="J56" s="16"/>
    </row>
    <row r="57" spans="1:11" ht="15" customHeight="1" x14ac:dyDescent="0.2">
      <c r="A57" s="15"/>
      <c r="B57" s="11"/>
      <c r="C57" s="11"/>
      <c r="D57" s="11"/>
      <c r="E57" s="11"/>
      <c r="F57" s="11"/>
      <c r="G57" s="11"/>
      <c r="H57" s="11"/>
      <c r="I57" s="11"/>
      <c r="J57" s="16"/>
    </row>
    <row r="58" spans="1:11" ht="15" customHeight="1" x14ac:dyDescent="0.2">
      <c r="A58" s="199" t="s">
        <v>37</v>
      </c>
      <c r="B58" s="200"/>
      <c r="C58" s="200"/>
      <c r="D58" s="200"/>
      <c r="E58" s="200"/>
      <c r="F58" s="200"/>
      <c r="G58" s="200"/>
      <c r="H58" s="200"/>
      <c r="I58" s="200"/>
      <c r="J58" s="201"/>
    </row>
    <row r="59" spans="1:11" ht="15" customHeight="1" x14ac:dyDescent="0.2">
      <c r="A59" s="80"/>
      <c r="B59" s="81"/>
      <c r="C59" s="81"/>
      <c r="D59" s="236" t="s">
        <v>23</v>
      </c>
      <c r="E59" s="197"/>
      <c r="F59" s="198"/>
      <c r="G59" s="236" t="s">
        <v>119</v>
      </c>
      <c r="H59" s="197"/>
      <c r="I59" s="198"/>
      <c r="J59" s="26" t="s">
        <v>4</v>
      </c>
    </row>
    <row r="60" spans="1:11" ht="36" customHeight="1" x14ac:dyDescent="0.2">
      <c r="A60" s="222"/>
      <c r="B60" s="223"/>
      <c r="C60" s="49" t="s">
        <v>68</v>
      </c>
      <c r="D60" s="48" t="s">
        <v>17</v>
      </c>
      <c r="E60" s="30" t="s">
        <v>18</v>
      </c>
      <c r="F60" s="49" t="s">
        <v>19</v>
      </c>
      <c r="G60" s="48" t="s">
        <v>120</v>
      </c>
      <c r="H60" s="30" t="s">
        <v>121</v>
      </c>
      <c r="I60" s="49" t="s">
        <v>122</v>
      </c>
      <c r="J60" s="32" t="s">
        <v>69</v>
      </c>
      <c r="K60" s="2"/>
    </row>
    <row r="61" spans="1:11" s="4" customFormat="1" ht="15" customHeight="1" x14ac:dyDescent="0.3">
      <c r="A61" s="242" t="s">
        <v>66</v>
      </c>
      <c r="B61" s="243"/>
      <c r="C61" s="69">
        <v>25000</v>
      </c>
      <c r="D61" s="70">
        <f>$C$61*E33</f>
        <v>0</v>
      </c>
      <c r="E61" s="71">
        <f>$C$61*F33</f>
        <v>0</v>
      </c>
      <c r="F61" s="72">
        <f>$C$61*G33</f>
        <v>0</v>
      </c>
      <c r="G61" s="144">
        <f>SUM(G64:G73)</f>
        <v>0</v>
      </c>
      <c r="H61" s="145">
        <f>SUM(H64:H73)</f>
        <v>0</v>
      </c>
      <c r="I61" s="146">
        <f>SUM(I64:I73)</f>
        <v>0</v>
      </c>
      <c r="J61" s="147">
        <f>SUM(G61:I61)</f>
        <v>0</v>
      </c>
    </row>
    <row r="62" spans="1:11" s="4" customFormat="1" ht="15" customHeight="1" x14ac:dyDescent="0.3">
      <c r="A62" s="138"/>
      <c r="B62" s="139"/>
      <c r="C62" s="140"/>
      <c r="D62" s="253" t="s">
        <v>160</v>
      </c>
      <c r="E62" s="254"/>
      <c r="F62" s="140">
        <f>D61+E61+F61</f>
        <v>0</v>
      </c>
      <c r="G62" s="141"/>
      <c r="H62" s="142"/>
      <c r="I62" s="143"/>
      <c r="J62" s="73"/>
    </row>
    <row r="63" spans="1:11" s="4" customFormat="1" ht="15" customHeight="1" x14ac:dyDescent="0.3">
      <c r="A63" s="180" t="s">
        <v>115</v>
      </c>
      <c r="B63" s="181"/>
      <c r="C63" s="181"/>
      <c r="D63" s="181"/>
      <c r="E63" s="181"/>
      <c r="F63" s="184"/>
      <c r="G63" s="48" t="s">
        <v>116</v>
      </c>
      <c r="H63" s="30" t="s">
        <v>117</v>
      </c>
      <c r="I63" s="143" t="s">
        <v>118</v>
      </c>
      <c r="J63" s="74"/>
    </row>
    <row r="64" spans="1:11" s="4" customFormat="1" ht="13.8" customHeight="1" x14ac:dyDescent="0.3">
      <c r="A64" s="247"/>
      <c r="B64" s="248"/>
      <c r="C64" s="248"/>
      <c r="D64" s="248"/>
      <c r="E64" s="248"/>
      <c r="F64" s="249"/>
      <c r="G64" s="121">
        <v>0</v>
      </c>
      <c r="H64" s="118">
        <v>0</v>
      </c>
      <c r="I64" s="122">
        <v>0</v>
      </c>
      <c r="J64" s="74">
        <f>SUM(G64:I64)</f>
        <v>0</v>
      </c>
    </row>
    <row r="65" spans="1:11" s="4" customFormat="1" ht="13.8" customHeight="1" x14ac:dyDescent="0.3">
      <c r="A65" s="247"/>
      <c r="B65" s="248"/>
      <c r="C65" s="248"/>
      <c r="D65" s="248"/>
      <c r="E65" s="248"/>
      <c r="F65" s="249"/>
      <c r="G65" s="121">
        <v>0</v>
      </c>
      <c r="H65" s="118">
        <v>0</v>
      </c>
      <c r="I65" s="122">
        <v>0</v>
      </c>
      <c r="J65" s="74">
        <f t="shared" ref="J65:J73" si="13">SUM(G65:I65)</f>
        <v>0</v>
      </c>
    </row>
    <row r="66" spans="1:11" s="4" customFormat="1" ht="13.8" customHeight="1" x14ac:dyDescent="0.3">
      <c r="A66" s="247"/>
      <c r="B66" s="248"/>
      <c r="C66" s="248"/>
      <c r="D66" s="248"/>
      <c r="E66" s="248"/>
      <c r="F66" s="249"/>
      <c r="G66" s="121">
        <v>0</v>
      </c>
      <c r="H66" s="118">
        <v>0</v>
      </c>
      <c r="I66" s="122">
        <v>0</v>
      </c>
      <c r="J66" s="74">
        <f t="shared" si="13"/>
        <v>0</v>
      </c>
    </row>
    <row r="67" spans="1:11" s="4" customFormat="1" ht="13.8" customHeight="1" x14ac:dyDescent="0.3">
      <c r="A67" s="247"/>
      <c r="B67" s="248"/>
      <c r="C67" s="248"/>
      <c r="D67" s="248"/>
      <c r="E67" s="248"/>
      <c r="F67" s="249"/>
      <c r="G67" s="121">
        <v>0</v>
      </c>
      <c r="H67" s="118">
        <v>0</v>
      </c>
      <c r="I67" s="122">
        <v>0</v>
      </c>
      <c r="J67" s="74">
        <f t="shared" si="13"/>
        <v>0</v>
      </c>
    </row>
    <row r="68" spans="1:11" s="4" customFormat="1" ht="13.8" customHeight="1" x14ac:dyDescent="0.3">
      <c r="A68" s="247"/>
      <c r="B68" s="248"/>
      <c r="C68" s="248"/>
      <c r="D68" s="248"/>
      <c r="E68" s="248"/>
      <c r="F68" s="249"/>
      <c r="G68" s="121">
        <v>0</v>
      </c>
      <c r="H68" s="118">
        <v>0</v>
      </c>
      <c r="I68" s="122">
        <v>0</v>
      </c>
      <c r="J68" s="74">
        <f t="shared" si="13"/>
        <v>0</v>
      </c>
    </row>
    <row r="69" spans="1:11" s="4" customFormat="1" ht="13.8" customHeight="1" x14ac:dyDescent="0.3">
      <c r="A69" s="247"/>
      <c r="B69" s="248"/>
      <c r="C69" s="248"/>
      <c r="D69" s="248"/>
      <c r="E69" s="248"/>
      <c r="F69" s="249"/>
      <c r="G69" s="121">
        <v>0</v>
      </c>
      <c r="H69" s="118">
        <v>0</v>
      </c>
      <c r="I69" s="122">
        <v>0</v>
      </c>
      <c r="J69" s="74">
        <f t="shared" si="13"/>
        <v>0</v>
      </c>
    </row>
    <row r="70" spans="1:11" s="4" customFormat="1" ht="13.8" customHeight="1" x14ac:dyDescent="0.3">
      <c r="A70" s="247"/>
      <c r="B70" s="248"/>
      <c r="C70" s="248"/>
      <c r="D70" s="248"/>
      <c r="E70" s="248"/>
      <c r="F70" s="249"/>
      <c r="G70" s="121">
        <v>0</v>
      </c>
      <c r="H70" s="118">
        <v>0</v>
      </c>
      <c r="I70" s="122">
        <v>0</v>
      </c>
      <c r="J70" s="74">
        <f t="shared" si="13"/>
        <v>0</v>
      </c>
    </row>
    <row r="71" spans="1:11" s="4" customFormat="1" ht="13.8" customHeight="1" x14ac:dyDescent="0.3">
      <c r="A71" s="247"/>
      <c r="B71" s="248"/>
      <c r="C71" s="248"/>
      <c r="D71" s="248"/>
      <c r="E71" s="248"/>
      <c r="F71" s="249"/>
      <c r="G71" s="121">
        <v>0</v>
      </c>
      <c r="H71" s="118">
        <v>0</v>
      </c>
      <c r="I71" s="122">
        <v>0</v>
      </c>
      <c r="J71" s="74">
        <f t="shared" si="13"/>
        <v>0</v>
      </c>
    </row>
    <row r="72" spans="1:11" s="4" customFormat="1" ht="13.8" customHeight="1" x14ac:dyDescent="0.3">
      <c r="A72" s="247"/>
      <c r="B72" s="248"/>
      <c r="C72" s="248"/>
      <c r="D72" s="248"/>
      <c r="E72" s="248"/>
      <c r="F72" s="249"/>
      <c r="G72" s="121">
        <v>0</v>
      </c>
      <c r="H72" s="118">
        <v>0</v>
      </c>
      <c r="I72" s="122">
        <v>0</v>
      </c>
      <c r="J72" s="74">
        <f t="shared" si="13"/>
        <v>0</v>
      </c>
    </row>
    <row r="73" spans="1:11" s="4" customFormat="1" ht="13.8" customHeight="1" x14ac:dyDescent="0.3">
      <c r="A73" s="247"/>
      <c r="B73" s="248"/>
      <c r="C73" s="248"/>
      <c r="D73" s="248"/>
      <c r="E73" s="248"/>
      <c r="F73" s="249"/>
      <c r="G73" s="121">
        <v>0</v>
      </c>
      <c r="H73" s="118">
        <v>0</v>
      </c>
      <c r="I73" s="122">
        <v>0</v>
      </c>
      <c r="J73" s="74">
        <f t="shared" si="13"/>
        <v>0</v>
      </c>
    </row>
    <row r="74" spans="1:11" s="4" customFormat="1" ht="13.8" customHeight="1" x14ac:dyDescent="0.3">
      <c r="A74" s="244" t="s">
        <v>70</v>
      </c>
      <c r="B74" s="245"/>
      <c r="C74" s="245"/>
      <c r="D74" s="245"/>
      <c r="E74" s="245"/>
      <c r="F74" s="246"/>
      <c r="G74" s="121">
        <v>0</v>
      </c>
      <c r="H74" s="118">
        <v>0</v>
      </c>
      <c r="I74" s="122">
        <v>0</v>
      </c>
      <c r="J74" s="74">
        <f>SUM(G74:I74)</f>
        <v>0</v>
      </c>
    </row>
    <row r="75" spans="1:11" s="4" customFormat="1" ht="13.8" customHeight="1" thickBot="1" x14ac:dyDescent="0.35">
      <c r="A75" s="212" t="s">
        <v>123</v>
      </c>
      <c r="B75" s="213"/>
      <c r="C75" s="213"/>
      <c r="D75" s="213"/>
      <c r="E75" s="213"/>
      <c r="F75" s="214"/>
      <c r="G75" s="75">
        <f>SUM(G64:G74)</f>
        <v>0</v>
      </c>
      <c r="H75" s="55">
        <f>SUM(H64:H74)</f>
        <v>0</v>
      </c>
      <c r="I75" s="57">
        <f>SUM(I64:I74)</f>
        <v>0</v>
      </c>
      <c r="J75" s="68">
        <f>SUM(J64:J74)</f>
        <v>0</v>
      </c>
    </row>
    <row r="76" spans="1:11" ht="111" customHeight="1" x14ac:dyDescent="0.2">
      <c r="A76" s="230" t="s">
        <v>162</v>
      </c>
      <c r="B76" s="215"/>
      <c r="C76" s="215"/>
      <c r="D76" s="215"/>
      <c r="E76" s="215"/>
      <c r="F76" s="215"/>
      <c r="G76" s="215"/>
      <c r="H76" s="215"/>
      <c r="I76" s="215"/>
      <c r="J76" s="231"/>
      <c r="K76" s="2"/>
    </row>
    <row r="77" spans="1:11" ht="11.4" customHeight="1" x14ac:dyDescent="0.2">
      <c r="A77" s="15"/>
      <c r="B77" s="11"/>
      <c r="C77" s="11"/>
      <c r="D77" s="11"/>
      <c r="E77" s="11"/>
      <c r="F77" s="11"/>
      <c r="G77" s="11"/>
      <c r="H77" s="11"/>
      <c r="I77" s="11"/>
      <c r="J77" s="16"/>
    </row>
    <row r="78" spans="1:11" ht="15" customHeight="1" x14ac:dyDescent="0.2">
      <c r="A78" s="15"/>
      <c r="B78" s="11"/>
      <c r="C78" s="11"/>
      <c r="D78" s="11"/>
      <c r="E78" s="11"/>
      <c r="F78" s="11"/>
      <c r="G78" s="11"/>
      <c r="H78" s="11"/>
      <c r="I78" s="11"/>
      <c r="J78" s="16"/>
    </row>
    <row r="79" spans="1:11" ht="15" customHeight="1" x14ac:dyDescent="0.2">
      <c r="A79" s="199" t="s">
        <v>71</v>
      </c>
      <c r="B79" s="200"/>
      <c r="C79" s="200"/>
      <c r="D79" s="200"/>
      <c r="E79" s="200"/>
      <c r="F79" s="200"/>
      <c r="G79" s="200"/>
      <c r="H79" s="200"/>
      <c r="I79" s="200"/>
      <c r="J79" s="201"/>
    </row>
    <row r="80" spans="1:11" ht="15" customHeight="1" x14ac:dyDescent="0.2">
      <c r="A80" s="80"/>
      <c r="B80" s="81"/>
      <c r="C80" s="81"/>
      <c r="D80" s="81"/>
      <c r="E80" s="81"/>
      <c r="F80" s="81"/>
      <c r="G80" s="237" t="s">
        <v>75</v>
      </c>
      <c r="H80" s="238"/>
      <c r="I80" s="239"/>
      <c r="J80" s="76" t="s">
        <v>4</v>
      </c>
    </row>
    <row r="81" spans="1:11" ht="36" customHeight="1" x14ac:dyDescent="0.2">
      <c r="A81" s="48" t="s">
        <v>72</v>
      </c>
      <c r="B81" s="30" t="s">
        <v>7</v>
      </c>
      <c r="C81" s="234" t="s">
        <v>8</v>
      </c>
      <c r="D81" s="234"/>
      <c r="E81" s="30" t="s">
        <v>73</v>
      </c>
      <c r="F81" s="28" t="s">
        <v>9</v>
      </c>
      <c r="G81" s="48" t="s">
        <v>17</v>
      </c>
      <c r="H81" s="30" t="s">
        <v>18</v>
      </c>
      <c r="I81" s="49" t="s">
        <v>19</v>
      </c>
      <c r="J81" s="32" t="s">
        <v>76</v>
      </c>
      <c r="K81" s="2"/>
    </row>
    <row r="82" spans="1:11" s="4" customFormat="1" ht="13.8" customHeight="1" x14ac:dyDescent="0.3">
      <c r="A82" s="123"/>
      <c r="B82" s="124"/>
      <c r="C82" s="232"/>
      <c r="D82" s="232"/>
      <c r="E82" s="125"/>
      <c r="F82" s="126"/>
      <c r="G82" s="117">
        <v>0</v>
      </c>
      <c r="H82" s="118">
        <v>0</v>
      </c>
      <c r="I82" s="119">
        <v>0</v>
      </c>
      <c r="J82" s="77">
        <f t="shared" ref="J82:J89" si="14">SUM(G82:I82)</f>
        <v>0</v>
      </c>
    </row>
    <row r="83" spans="1:11" s="4" customFormat="1" ht="13.8" customHeight="1" x14ac:dyDescent="0.3">
      <c r="A83" s="123"/>
      <c r="B83" s="124"/>
      <c r="C83" s="232"/>
      <c r="D83" s="232"/>
      <c r="E83" s="125"/>
      <c r="F83" s="126"/>
      <c r="G83" s="117">
        <v>0</v>
      </c>
      <c r="H83" s="118">
        <v>0</v>
      </c>
      <c r="I83" s="119">
        <v>0</v>
      </c>
      <c r="J83" s="77">
        <f t="shared" si="14"/>
        <v>0</v>
      </c>
    </row>
    <row r="84" spans="1:11" s="4" customFormat="1" ht="13.8" customHeight="1" x14ac:dyDescent="0.3">
      <c r="A84" s="123"/>
      <c r="B84" s="124"/>
      <c r="C84" s="232"/>
      <c r="D84" s="232"/>
      <c r="E84" s="125"/>
      <c r="F84" s="126"/>
      <c r="G84" s="117">
        <v>0</v>
      </c>
      <c r="H84" s="118">
        <v>0</v>
      </c>
      <c r="I84" s="119">
        <v>0</v>
      </c>
      <c r="J84" s="77">
        <f t="shared" si="14"/>
        <v>0</v>
      </c>
    </row>
    <row r="85" spans="1:11" s="4" customFormat="1" ht="13.8" customHeight="1" x14ac:dyDescent="0.3">
      <c r="A85" s="123"/>
      <c r="B85" s="124"/>
      <c r="C85" s="232"/>
      <c r="D85" s="232"/>
      <c r="E85" s="125"/>
      <c r="F85" s="126"/>
      <c r="G85" s="117">
        <v>0</v>
      </c>
      <c r="H85" s="118">
        <v>0</v>
      </c>
      <c r="I85" s="119">
        <v>0</v>
      </c>
      <c r="J85" s="77">
        <f t="shared" si="14"/>
        <v>0</v>
      </c>
    </row>
    <row r="86" spans="1:11" s="4" customFormat="1" ht="13.8" customHeight="1" x14ac:dyDescent="0.3">
      <c r="A86" s="123"/>
      <c r="B86" s="124"/>
      <c r="C86" s="232"/>
      <c r="D86" s="232"/>
      <c r="E86" s="125"/>
      <c r="F86" s="126"/>
      <c r="G86" s="117">
        <v>0</v>
      </c>
      <c r="H86" s="118">
        <v>0</v>
      </c>
      <c r="I86" s="119">
        <v>0</v>
      </c>
      <c r="J86" s="77">
        <f t="shared" si="14"/>
        <v>0</v>
      </c>
    </row>
    <row r="87" spans="1:11" s="4" customFormat="1" ht="13.8" customHeight="1" x14ac:dyDescent="0.3">
      <c r="A87" s="123"/>
      <c r="B87" s="124"/>
      <c r="C87" s="232"/>
      <c r="D87" s="232"/>
      <c r="E87" s="125"/>
      <c r="F87" s="126"/>
      <c r="G87" s="117">
        <v>0</v>
      </c>
      <c r="H87" s="118">
        <v>0</v>
      </c>
      <c r="I87" s="119">
        <v>0</v>
      </c>
      <c r="J87" s="77">
        <f t="shared" si="14"/>
        <v>0</v>
      </c>
    </row>
    <row r="88" spans="1:11" s="4" customFormat="1" ht="13.8" customHeight="1" x14ac:dyDescent="0.3">
      <c r="A88" s="123"/>
      <c r="B88" s="124"/>
      <c r="C88" s="232"/>
      <c r="D88" s="232"/>
      <c r="E88" s="125"/>
      <c r="F88" s="126"/>
      <c r="G88" s="117">
        <v>0</v>
      </c>
      <c r="H88" s="118">
        <v>0</v>
      </c>
      <c r="I88" s="119">
        <v>0</v>
      </c>
      <c r="J88" s="77">
        <f t="shared" si="14"/>
        <v>0</v>
      </c>
    </row>
    <row r="89" spans="1:11" s="4" customFormat="1" ht="13.8" customHeight="1" x14ac:dyDescent="0.3">
      <c r="A89" s="123"/>
      <c r="B89" s="124"/>
      <c r="C89" s="232"/>
      <c r="D89" s="232"/>
      <c r="E89" s="125"/>
      <c r="F89" s="126"/>
      <c r="G89" s="117">
        <v>0</v>
      </c>
      <c r="H89" s="118">
        <v>0</v>
      </c>
      <c r="I89" s="119">
        <v>0</v>
      </c>
      <c r="J89" s="77">
        <f t="shared" si="14"/>
        <v>0</v>
      </c>
    </row>
    <row r="90" spans="1:11" s="4" customFormat="1" ht="13.8" customHeight="1" x14ac:dyDescent="0.3">
      <c r="A90" s="244" t="s">
        <v>74</v>
      </c>
      <c r="B90" s="245"/>
      <c r="C90" s="245"/>
      <c r="D90" s="245"/>
      <c r="E90" s="245"/>
      <c r="F90" s="246"/>
      <c r="G90" s="127">
        <v>0</v>
      </c>
      <c r="H90" s="128">
        <v>0</v>
      </c>
      <c r="I90" s="129">
        <v>0</v>
      </c>
      <c r="J90" s="78">
        <f>SUM(G90:I90)</f>
        <v>0</v>
      </c>
    </row>
    <row r="91" spans="1:11" s="4" customFormat="1" ht="13.8" customHeight="1" thickBot="1" x14ac:dyDescent="0.35">
      <c r="A91" s="258" t="s">
        <v>41</v>
      </c>
      <c r="B91" s="259"/>
      <c r="C91" s="259"/>
      <c r="D91" s="259"/>
      <c r="E91" s="259"/>
      <c r="F91" s="260"/>
      <c r="G91" s="54">
        <f>SUM(G82:G90)</f>
        <v>0</v>
      </c>
      <c r="H91" s="55">
        <f>SUM(H82:H90)</f>
        <v>0</v>
      </c>
      <c r="I91" s="56">
        <f>SUM(I82:I90)</f>
        <v>0</v>
      </c>
      <c r="J91" s="79">
        <f>SUM(J82:J90)</f>
        <v>0</v>
      </c>
    </row>
    <row r="92" spans="1:11" ht="120" customHeight="1" x14ac:dyDescent="0.2">
      <c r="A92" s="230" t="s">
        <v>154</v>
      </c>
      <c r="B92" s="215"/>
      <c r="C92" s="215"/>
      <c r="D92" s="215"/>
      <c r="E92" s="215"/>
      <c r="F92" s="215"/>
      <c r="G92" s="215"/>
      <c r="H92" s="215"/>
      <c r="I92" s="215"/>
      <c r="J92" s="231"/>
      <c r="K92" s="3"/>
    </row>
    <row r="93" spans="1:11" x14ac:dyDescent="0.2">
      <c r="A93" s="15"/>
      <c r="B93" s="11"/>
      <c r="C93" s="11"/>
      <c r="D93" s="11"/>
      <c r="E93" s="11"/>
      <c r="F93" s="11"/>
      <c r="G93" s="11"/>
      <c r="H93" s="11"/>
      <c r="I93" s="11"/>
      <c r="J93" s="16"/>
    </row>
    <row r="94" spans="1:11" ht="15" customHeight="1" x14ac:dyDescent="0.2">
      <c r="A94" s="15"/>
      <c r="B94" s="11"/>
      <c r="C94" s="11"/>
      <c r="D94" s="11"/>
      <c r="E94" s="11"/>
      <c r="F94" s="11"/>
      <c r="G94" s="11"/>
      <c r="H94" s="11"/>
      <c r="I94" s="11"/>
      <c r="J94" s="16"/>
    </row>
    <row r="95" spans="1:11" ht="15" customHeight="1" x14ac:dyDescent="0.2">
      <c r="A95" s="199" t="s">
        <v>77</v>
      </c>
      <c r="B95" s="200"/>
      <c r="C95" s="200"/>
      <c r="D95" s="200"/>
      <c r="E95" s="200"/>
      <c r="F95" s="200"/>
      <c r="G95" s="200"/>
      <c r="H95" s="200"/>
      <c r="I95" s="200"/>
      <c r="J95" s="201"/>
    </row>
    <row r="96" spans="1:11" ht="15" customHeight="1" x14ac:dyDescent="0.2">
      <c r="A96" s="80"/>
      <c r="B96" s="81"/>
      <c r="C96" s="81"/>
      <c r="D96" s="81"/>
      <c r="E96" s="81"/>
      <c r="F96" s="81"/>
      <c r="G96" s="76" t="s">
        <v>4</v>
      </c>
      <c r="H96" s="237" t="s">
        <v>82</v>
      </c>
      <c r="I96" s="238"/>
      <c r="J96" s="239"/>
    </row>
    <row r="97" spans="1:11" ht="45" customHeight="1" x14ac:dyDescent="0.2">
      <c r="A97" s="233" t="s">
        <v>78</v>
      </c>
      <c r="B97" s="234"/>
      <c r="C97" s="30" t="s">
        <v>40</v>
      </c>
      <c r="D97" s="30" t="s">
        <v>79</v>
      </c>
      <c r="E97" s="30" t="s">
        <v>80</v>
      </c>
      <c r="F97" s="49" t="s">
        <v>83</v>
      </c>
      <c r="G97" s="32" t="s">
        <v>81</v>
      </c>
      <c r="H97" s="48" t="s">
        <v>17</v>
      </c>
      <c r="I97" s="30" t="s">
        <v>18</v>
      </c>
      <c r="J97" s="49" t="s">
        <v>19</v>
      </c>
      <c r="K97" s="2"/>
    </row>
    <row r="98" spans="1:11" ht="13.8" customHeight="1" x14ac:dyDescent="0.2">
      <c r="A98" s="264"/>
      <c r="B98" s="265"/>
      <c r="C98" s="118"/>
      <c r="D98" s="124"/>
      <c r="E98" s="124"/>
      <c r="F98" s="130"/>
      <c r="G98" s="77">
        <f>IF(D98=0,0,(C98/D98)*E98*F98)</f>
        <v>0</v>
      </c>
      <c r="H98" s="117">
        <v>0</v>
      </c>
      <c r="I98" s="118">
        <v>0</v>
      </c>
      <c r="J98" s="119">
        <v>0</v>
      </c>
    </row>
    <row r="99" spans="1:11" ht="13.8" customHeight="1" x14ac:dyDescent="0.2">
      <c r="A99" s="264"/>
      <c r="B99" s="265"/>
      <c r="C99" s="118"/>
      <c r="D99" s="124"/>
      <c r="E99" s="124"/>
      <c r="F99" s="130"/>
      <c r="G99" s="77">
        <f t="shared" ref="G99:G102" si="15">IF(D99=0,0,(C99/D99)*E99*F99)</f>
        <v>0</v>
      </c>
      <c r="H99" s="117">
        <v>0</v>
      </c>
      <c r="I99" s="118">
        <v>0</v>
      </c>
      <c r="J99" s="119">
        <v>0</v>
      </c>
    </row>
    <row r="100" spans="1:11" ht="13.8" customHeight="1" x14ac:dyDescent="0.2">
      <c r="A100" s="264"/>
      <c r="B100" s="265"/>
      <c r="C100" s="118"/>
      <c r="D100" s="124"/>
      <c r="E100" s="124"/>
      <c r="F100" s="130"/>
      <c r="G100" s="77">
        <f t="shared" si="15"/>
        <v>0</v>
      </c>
      <c r="H100" s="117">
        <v>0</v>
      </c>
      <c r="I100" s="118">
        <v>0</v>
      </c>
      <c r="J100" s="119">
        <v>0</v>
      </c>
    </row>
    <row r="101" spans="1:11" ht="13.8" customHeight="1" x14ac:dyDescent="0.2">
      <c r="A101" s="264"/>
      <c r="B101" s="265"/>
      <c r="C101" s="118"/>
      <c r="D101" s="124"/>
      <c r="E101" s="124"/>
      <c r="F101" s="130"/>
      <c r="G101" s="77">
        <f t="shared" si="15"/>
        <v>0</v>
      </c>
      <c r="H101" s="117">
        <v>0</v>
      </c>
      <c r="I101" s="118">
        <v>0</v>
      </c>
      <c r="J101" s="119">
        <v>0</v>
      </c>
    </row>
    <row r="102" spans="1:11" ht="13.8" customHeight="1" x14ac:dyDescent="0.2">
      <c r="A102" s="264"/>
      <c r="B102" s="265"/>
      <c r="C102" s="118"/>
      <c r="D102" s="124"/>
      <c r="E102" s="124"/>
      <c r="F102" s="130"/>
      <c r="G102" s="77">
        <f t="shared" si="15"/>
        <v>0</v>
      </c>
      <c r="H102" s="117">
        <v>0</v>
      </c>
      <c r="I102" s="118">
        <v>0</v>
      </c>
      <c r="J102" s="119">
        <v>0</v>
      </c>
    </row>
    <row r="103" spans="1:11" ht="13.8" customHeight="1" thickBot="1" x14ac:dyDescent="0.25">
      <c r="A103" s="212" t="s">
        <v>42</v>
      </c>
      <c r="B103" s="213"/>
      <c r="C103" s="213"/>
      <c r="D103" s="213"/>
      <c r="E103" s="213"/>
      <c r="F103" s="214"/>
      <c r="G103" s="79">
        <f>SUM(G98:G102)</f>
        <v>0</v>
      </c>
      <c r="H103" s="54">
        <f>SUM(H98:H102)</f>
        <v>0</v>
      </c>
      <c r="I103" s="54">
        <f>SUM(I98:I102)</f>
        <v>0</v>
      </c>
      <c r="J103" s="56">
        <f t="shared" ref="J103" si="16">SUM(J98:J102)</f>
        <v>0</v>
      </c>
    </row>
    <row r="104" spans="1:11" ht="93.6" customHeight="1" x14ac:dyDescent="0.2">
      <c r="A104" s="230" t="s">
        <v>155</v>
      </c>
      <c r="B104" s="215"/>
      <c r="C104" s="215"/>
      <c r="D104" s="215"/>
      <c r="E104" s="215"/>
      <c r="F104" s="215"/>
      <c r="G104" s="215"/>
      <c r="H104" s="215"/>
      <c r="I104" s="215"/>
      <c r="J104" s="231"/>
    </row>
    <row r="105" spans="1:11" x14ac:dyDescent="0.2">
      <c r="A105" s="15"/>
      <c r="B105" s="11"/>
      <c r="C105" s="11"/>
      <c r="D105" s="11"/>
      <c r="E105" s="11"/>
      <c r="F105" s="11"/>
      <c r="G105" s="11"/>
      <c r="H105" s="11"/>
      <c r="I105" s="11"/>
      <c r="J105" s="16"/>
    </row>
    <row r="106" spans="1:11" ht="15" customHeight="1" thickBot="1" x14ac:dyDescent="0.25">
      <c r="A106" s="15"/>
      <c r="B106" s="11"/>
      <c r="C106" s="11"/>
      <c r="D106" s="11"/>
      <c r="E106" s="11"/>
      <c r="F106" s="11"/>
      <c r="G106" s="11"/>
      <c r="H106" s="11"/>
      <c r="I106" s="11"/>
      <c r="J106" s="16"/>
    </row>
    <row r="107" spans="1:11" ht="15" customHeight="1" x14ac:dyDescent="0.2">
      <c r="A107" s="255" t="s">
        <v>43</v>
      </c>
      <c r="B107" s="256"/>
      <c r="C107" s="256"/>
      <c r="D107" s="256"/>
      <c r="E107" s="256"/>
      <c r="F107" s="256"/>
      <c r="G107" s="256"/>
      <c r="H107" s="256"/>
      <c r="I107" s="256"/>
      <c r="J107" s="257"/>
    </row>
    <row r="108" spans="1:11" ht="15" customHeight="1" x14ac:dyDescent="0.2">
      <c r="A108" s="261"/>
      <c r="B108" s="262"/>
      <c r="C108" s="262"/>
      <c r="D108" s="262"/>
      <c r="E108" s="262"/>
      <c r="F108" s="263"/>
      <c r="G108" s="82" t="str">
        <f>E20</f>
        <v>Jaar 1</v>
      </c>
      <c r="H108" s="83" t="str">
        <f>F20</f>
        <v>Jaar 2</v>
      </c>
      <c r="I108" s="84" t="str">
        <f>G20</f>
        <v>Jaar 3</v>
      </c>
      <c r="J108" s="61" t="str">
        <f>J19</f>
        <v>Totaal</v>
      </c>
    </row>
    <row r="109" spans="1:11" ht="15" customHeight="1" x14ac:dyDescent="0.2">
      <c r="A109" s="180" t="str">
        <f>A13</f>
        <v>PERSONEELSKOSTEN</v>
      </c>
      <c r="B109" s="181"/>
      <c r="C109" s="181"/>
      <c r="D109" s="181"/>
      <c r="E109" s="181"/>
      <c r="F109" s="184"/>
      <c r="G109" s="50">
        <f>G47</f>
        <v>0</v>
      </c>
      <c r="H109" s="85">
        <f>H47</f>
        <v>0</v>
      </c>
      <c r="I109" s="52">
        <f>I47</f>
        <v>0</v>
      </c>
      <c r="J109" s="53">
        <f t="shared" ref="J109:J113" si="17">SUM(G109:I109)</f>
        <v>0</v>
      </c>
    </row>
    <row r="110" spans="1:11" ht="15" customHeight="1" x14ac:dyDescent="0.2">
      <c r="A110" s="180" t="str">
        <f>A51</f>
        <v>OVERHEADKOSTEN</v>
      </c>
      <c r="B110" s="181"/>
      <c r="C110" s="181"/>
      <c r="D110" s="181"/>
      <c r="E110" s="181"/>
      <c r="F110" s="184"/>
      <c r="G110" s="50">
        <f>G54</f>
        <v>0</v>
      </c>
      <c r="H110" s="85">
        <f>H54</f>
        <v>0</v>
      </c>
      <c r="I110" s="52">
        <f>I54</f>
        <v>0</v>
      </c>
      <c r="J110" s="53">
        <f t="shared" si="17"/>
        <v>0</v>
      </c>
    </row>
    <row r="111" spans="1:11" ht="15" customHeight="1" x14ac:dyDescent="0.2">
      <c r="A111" s="180" t="str">
        <f>A58</f>
        <v>WERKINGSKOSTEN</v>
      </c>
      <c r="B111" s="181"/>
      <c r="C111" s="181"/>
      <c r="D111" s="181"/>
      <c r="E111" s="181"/>
      <c r="F111" s="184"/>
      <c r="G111" s="50">
        <f>G75</f>
        <v>0</v>
      </c>
      <c r="H111" s="85">
        <f>H75</f>
        <v>0</v>
      </c>
      <c r="I111" s="52">
        <f>I75</f>
        <v>0</v>
      </c>
      <c r="J111" s="53">
        <f t="shared" si="17"/>
        <v>0</v>
      </c>
    </row>
    <row r="112" spans="1:11" ht="15" customHeight="1" x14ac:dyDescent="0.2">
      <c r="A112" s="180" t="str">
        <f>A79</f>
        <v>EXTERNE PRESTATIES</v>
      </c>
      <c r="B112" s="181"/>
      <c r="C112" s="181"/>
      <c r="D112" s="181"/>
      <c r="E112" s="181"/>
      <c r="F112" s="184"/>
      <c r="G112" s="50">
        <f>G91</f>
        <v>0</v>
      </c>
      <c r="H112" s="85">
        <f>H91</f>
        <v>0</v>
      </c>
      <c r="I112" s="52">
        <f>I91</f>
        <v>0</v>
      </c>
      <c r="J112" s="53">
        <f t="shared" si="17"/>
        <v>0</v>
      </c>
    </row>
    <row r="113" spans="1:11" ht="15" customHeight="1" x14ac:dyDescent="0.2">
      <c r="A113" s="180" t="str">
        <f>A95</f>
        <v>INVESTERINGSKOSTEN</v>
      </c>
      <c r="B113" s="181"/>
      <c r="C113" s="181"/>
      <c r="D113" s="181"/>
      <c r="E113" s="181"/>
      <c r="F113" s="184"/>
      <c r="G113" s="50">
        <f>H103</f>
        <v>0</v>
      </c>
      <c r="H113" s="85">
        <f>I103</f>
        <v>0</v>
      </c>
      <c r="I113" s="52">
        <f>J103</f>
        <v>0</v>
      </c>
      <c r="J113" s="53">
        <f t="shared" si="17"/>
        <v>0</v>
      </c>
    </row>
    <row r="114" spans="1:11" ht="15" customHeight="1" thickBot="1" x14ac:dyDescent="0.25">
      <c r="A114" s="188" t="s">
        <v>46</v>
      </c>
      <c r="B114" s="189"/>
      <c r="C114" s="189"/>
      <c r="D114" s="189"/>
      <c r="E114" s="189"/>
      <c r="F114" s="190"/>
      <c r="G114" s="86">
        <f>SUM(G109:G113)</f>
        <v>0</v>
      </c>
      <c r="H114" s="87">
        <f>SUM(H109:H113)</f>
        <v>0</v>
      </c>
      <c r="I114" s="88">
        <f>SUM(I109:I113)</f>
        <v>0</v>
      </c>
      <c r="J114" s="89">
        <f>SUM(J109:J113)</f>
        <v>0</v>
      </c>
    </row>
    <row r="115" spans="1:11" ht="15" customHeight="1" x14ac:dyDescent="0.2"/>
    <row r="116" spans="1:11" ht="15" customHeight="1" thickBot="1" x14ac:dyDescent="0.25"/>
    <row r="117" spans="1:11" ht="15" customHeight="1" x14ac:dyDescent="0.2">
      <c r="A117" s="206" t="s">
        <v>45</v>
      </c>
      <c r="B117" s="207"/>
      <c r="C117" s="207"/>
      <c r="D117" s="207"/>
      <c r="E117" s="207"/>
      <c r="F117" s="207"/>
      <c r="G117" s="207"/>
      <c r="H117" s="207"/>
      <c r="I117" s="207"/>
      <c r="J117" s="208"/>
    </row>
    <row r="118" spans="1:11" ht="15" customHeight="1" x14ac:dyDescent="0.2">
      <c r="A118" s="15"/>
      <c r="B118" s="11"/>
      <c r="C118" s="11"/>
      <c r="D118" s="11"/>
      <c r="E118" s="11"/>
      <c r="F118" s="11"/>
      <c r="G118" s="11"/>
      <c r="H118" s="11"/>
      <c r="I118" s="11"/>
      <c r="J118" s="16"/>
    </row>
    <row r="119" spans="1:11" ht="15" customHeight="1" x14ac:dyDescent="0.2">
      <c r="A119" s="199" t="s">
        <v>54</v>
      </c>
      <c r="B119" s="200"/>
      <c r="C119" s="200"/>
      <c r="D119" s="200"/>
      <c r="E119" s="200"/>
      <c r="F119" s="200"/>
      <c r="G119" s="200"/>
      <c r="H119" s="200"/>
      <c r="I119" s="200"/>
      <c r="J119" s="201"/>
    </row>
    <row r="120" spans="1:11" ht="15" customHeight="1" x14ac:dyDescent="0.2">
      <c r="A120" s="80"/>
      <c r="B120" s="81"/>
      <c r="C120" s="81"/>
      <c r="D120" s="81"/>
      <c r="E120" s="81"/>
      <c r="F120" s="81"/>
      <c r="G120" s="216" t="s">
        <v>24</v>
      </c>
      <c r="H120" s="217"/>
      <c r="I120" s="218"/>
      <c r="J120" s="61" t="s">
        <v>4</v>
      </c>
    </row>
    <row r="121" spans="1:11" ht="19.95" customHeight="1" x14ac:dyDescent="0.2">
      <c r="A121" s="202"/>
      <c r="B121" s="203"/>
      <c r="C121" s="196" t="s">
        <v>84</v>
      </c>
      <c r="D121" s="197"/>
      <c r="E121" s="197"/>
      <c r="F121" s="198"/>
      <c r="G121" s="29" t="s">
        <v>17</v>
      </c>
      <c r="H121" s="30" t="s">
        <v>18</v>
      </c>
      <c r="I121" s="31" t="s">
        <v>19</v>
      </c>
      <c r="J121" s="31" t="s">
        <v>10</v>
      </c>
      <c r="K121" s="2"/>
    </row>
    <row r="122" spans="1:11" ht="13.8" customHeight="1" x14ac:dyDescent="0.2">
      <c r="A122" s="180" t="s">
        <v>11</v>
      </c>
      <c r="B122" s="181"/>
      <c r="C122" s="250"/>
      <c r="D122" s="251"/>
      <c r="E122" s="251"/>
      <c r="F122" s="252"/>
      <c r="G122" s="91"/>
      <c r="H122" s="92"/>
      <c r="I122" s="90"/>
      <c r="J122" s="90"/>
    </row>
    <row r="123" spans="1:11" ht="13.8" customHeight="1" x14ac:dyDescent="0.2">
      <c r="A123" s="204" t="s">
        <v>47</v>
      </c>
      <c r="B123" s="205"/>
      <c r="C123" s="193"/>
      <c r="D123" s="194"/>
      <c r="E123" s="194"/>
      <c r="F123" s="195"/>
      <c r="G123" s="121">
        <v>0</v>
      </c>
      <c r="H123" s="118">
        <v>0</v>
      </c>
      <c r="I123" s="122">
        <v>0</v>
      </c>
      <c r="J123" s="53">
        <f>SUM(G123:I123)</f>
        <v>0</v>
      </c>
    </row>
    <row r="124" spans="1:11" ht="13.8" customHeight="1" x14ac:dyDescent="0.2">
      <c r="A124" s="204" t="s">
        <v>48</v>
      </c>
      <c r="B124" s="205"/>
      <c r="C124" s="193"/>
      <c r="D124" s="194"/>
      <c r="E124" s="194"/>
      <c r="F124" s="195"/>
      <c r="G124" s="121">
        <v>0</v>
      </c>
      <c r="H124" s="118">
        <v>0</v>
      </c>
      <c r="I124" s="122">
        <v>0</v>
      </c>
      <c r="J124" s="53">
        <f>SUM(G124:I124)</f>
        <v>0</v>
      </c>
    </row>
    <row r="125" spans="1:11" ht="13.8" customHeight="1" x14ac:dyDescent="0.2">
      <c r="A125" s="180" t="s">
        <v>12</v>
      </c>
      <c r="B125" s="181"/>
      <c r="C125" s="250"/>
      <c r="D125" s="251"/>
      <c r="E125" s="251"/>
      <c r="F125" s="252"/>
      <c r="G125" s="91"/>
      <c r="H125" s="92"/>
      <c r="I125" s="90"/>
      <c r="J125" s="53"/>
    </row>
    <row r="126" spans="1:11" ht="13.8" customHeight="1" x14ac:dyDescent="0.2">
      <c r="A126" s="204" t="s">
        <v>49</v>
      </c>
      <c r="B126" s="205"/>
      <c r="C126" s="193"/>
      <c r="D126" s="194"/>
      <c r="E126" s="194"/>
      <c r="F126" s="195"/>
      <c r="G126" s="121">
        <v>0</v>
      </c>
      <c r="H126" s="118">
        <v>0</v>
      </c>
      <c r="I126" s="122">
        <v>0</v>
      </c>
      <c r="J126" s="53">
        <f>SUM(G126:I126)</f>
        <v>0</v>
      </c>
    </row>
    <row r="127" spans="1:11" ht="13.8" customHeight="1" x14ac:dyDescent="0.2">
      <c r="A127" s="204" t="s">
        <v>50</v>
      </c>
      <c r="B127" s="205"/>
      <c r="C127" s="193"/>
      <c r="D127" s="194"/>
      <c r="E127" s="194"/>
      <c r="F127" s="195"/>
      <c r="G127" s="121">
        <v>0</v>
      </c>
      <c r="H127" s="118">
        <v>0</v>
      </c>
      <c r="I127" s="122">
        <v>0</v>
      </c>
      <c r="J127" s="53">
        <f>SUM(G127:I127)</f>
        <v>0</v>
      </c>
    </row>
    <row r="128" spans="1:11" ht="13.8" customHeight="1" x14ac:dyDescent="0.2">
      <c r="A128" s="204" t="s">
        <v>51</v>
      </c>
      <c r="B128" s="205"/>
      <c r="C128" s="193"/>
      <c r="D128" s="194"/>
      <c r="E128" s="194"/>
      <c r="F128" s="195"/>
      <c r="G128" s="121">
        <v>0</v>
      </c>
      <c r="H128" s="118">
        <v>0</v>
      </c>
      <c r="I128" s="122">
        <v>0</v>
      </c>
      <c r="J128" s="53">
        <f>SUM(G128:I128)</f>
        <v>0</v>
      </c>
    </row>
    <row r="129" spans="1:11" ht="13.8" customHeight="1" x14ac:dyDescent="0.2">
      <c r="A129" s="180" t="s">
        <v>52</v>
      </c>
      <c r="B129" s="181"/>
      <c r="C129" s="193"/>
      <c r="D129" s="194"/>
      <c r="E129" s="194"/>
      <c r="F129" s="195"/>
      <c r="G129" s="121">
        <v>0</v>
      </c>
      <c r="H129" s="118">
        <v>0</v>
      </c>
      <c r="I129" s="122">
        <v>0</v>
      </c>
      <c r="J129" s="53">
        <f>SUM(G129:I129)</f>
        <v>0</v>
      </c>
    </row>
    <row r="130" spans="1:11" ht="13.8" customHeight="1" thickBot="1" x14ac:dyDescent="0.25">
      <c r="A130" s="212" t="s">
        <v>55</v>
      </c>
      <c r="B130" s="213"/>
      <c r="C130" s="213"/>
      <c r="D130" s="213"/>
      <c r="E130" s="213"/>
      <c r="F130" s="214"/>
      <c r="G130" s="75">
        <f>SUM(G122:G129)</f>
        <v>0</v>
      </c>
      <c r="H130" s="55">
        <f t="shared" ref="H130:J130" si="18">SUM(H122:H129)</f>
        <v>0</v>
      </c>
      <c r="I130" s="57">
        <f t="shared" si="18"/>
        <v>0</v>
      </c>
      <c r="J130" s="57">
        <f t="shared" si="18"/>
        <v>0</v>
      </c>
    </row>
    <row r="131" spans="1:11" x14ac:dyDescent="0.2">
      <c r="A131" s="177" t="s">
        <v>86</v>
      </c>
      <c r="B131" s="178"/>
      <c r="C131" s="178"/>
      <c r="D131" s="178"/>
      <c r="E131" s="178"/>
      <c r="F131" s="178"/>
      <c r="G131" s="178"/>
      <c r="H131" s="178"/>
      <c r="I131" s="178"/>
      <c r="J131" s="179"/>
    </row>
    <row r="132" spans="1:11" x14ac:dyDescent="0.2">
      <c r="A132" s="15"/>
      <c r="B132" s="11"/>
      <c r="C132" s="11"/>
      <c r="D132" s="11"/>
      <c r="E132" s="11"/>
      <c r="F132" s="11"/>
      <c r="G132" s="11"/>
      <c r="H132" s="11"/>
      <c r="I132" s="11"/>
      <c r="J132" s="16"/>
    </row>
    <row r="133" spans="1:11" ht="15" customHeight="1" x14ac:dyDescent="0.2">
      <c r="A133" s="15"/>
      <c r="B133" s="11"/>
      <c r="C133" s="11"/>
      <c r="D133" s="11"/>
      <c r="E133" s="11"/>
      <c r="F133" s="11"/>
      <c r="G133" s="11"/>
      <c r="H133" s="11"/>
      <c r="I133" s="11"/>
      <c r="J133" s="16"/>
    </row>
    <row r="134" spans="1:11" ht="15" customHeight="1" x14ac:dyDescent="0.2">
      <c r="A134" s="199" t="s">
        <v>56</v>
      </c>
      <c r="B134" s="200"/>
      <c r="C134" s="200"/>
      <c r="D134" s="200"/>
      <c r="E134" s="200"/>
      <c r="F134" s="200"/>
      <c r="G134" s="200"/>
      <c r="H134" s="200"/>
      <c r="I134" s="200"/>
      <c r="J134" s="201"/>
    </row>
    <row r="135" spans="1:11" s="4" customFormat="1" ht="15" customHeight="1" x14ac:dyDescent="0.3">
      <c r="A135" s="93"/>
      <c r="B135" s="27"/>
      <c r="C135" s="27"/>
      <c r="D135" s="27"/>
      <c r="E135" s="27"/>
      <c r="F135" s="27"/>
      <c r="G135" s="216" t="s">
        <v>25</v>
      </c>
      <c r="H135" s="217"/>
      <c r="I135" s="218"/>
      <c r="J135" s="61" t="s">
        <v>4</v>
      </c>
    </row>
    <row r="136" spans="1:11" s="4" customFormat="1" ht="19.95" customHeight="1" x14ac:dyDescent="0.3">
      <c r="A136" s="180"/>
      <c r="B136" s="181"/>
      <c r="C136" s="196" t="s">
        <v>85</v>
      </c>
      <c r="D136" s="197"/>
      <c r="E136" s="197"/>
      <c r="F136" s="198"/>
      <c r="G136" s="29" t="s">
        <v>17</v>
      </c>
      <c r="H136" s="30" t="s">
        <v>18</v>
      </c>
      <c r="I136" s="31" t="s">
        <v>19</v>
      </c>
      <c r="J136" s="31" t="s">
        <v>13</v>
      </c>
      <c r="K136" s="5"/>
    </row>
    <row r="137" spans="1:11" s="4" customFormat="1" ht="13.8" customHeight="1" x14ac:dyDescent="0.3">
      <c r="A137" s="180" t="s">
        <v>14</v>
      </c>
      <c r="B137" s="181"/>
      <c r="C137" s="209"/>
      <c r="D137" s="210"/>
      <c r="E137" s="210"/>
      <c r="F137" s="211"/>
      <c r="G137" s="121">
        <v>0</v>
      </c>
      <c r="H137" s="118">
        <v>0</v>
      </c>
      <c r="I137" s="122">
        <v>0</v>
      </c>
      <c r="J137" s="94">
        <f>SUM(G137:I137)</f>
        <v>0</v>
      </c>
    </row>
    <row r="138" spans="1:11" s="4" customFormat="1" ht="13.8" customHeight="1" x14ac:dyDescent="0.3">
      <c r="A138" s="180" t="s">
        <v>53</v>
      </c>
      <c r="B138" s="181"/>
      <c r="C138" s="209"/>
      <c r="D138" s="210"/>
      <c r="E138" s="210"/>
      <c r="F138" s="211"/>
      <c r="G138" s="121">
        <v>0</v>
      </c>
      <c r="H138" s="118">
        <v>0</v>
      </c>
      <c r="I138" s="122">
        <v>0</v>
      </c>
      <c r="J138" s="95">
        <f>SUM(G138:I138)</f>
        <v>0</v>
      </c>
    </row>
    <row r="139" spans="1:11" s="4" customFormat="1" ht="13.8" customHeight="1" thickBot="1" x14ac:dyDescent="0.35">
      <c r="A139" s="212" t="s">
        <v>57</v>
      </c>
      <c r="B139" s="213"/>
      <c r="C139" s="213"/>
      <c r="D139" s="213"/>
      <c r="E139" s="213"/>
      <c r="F139" s="214"/>
      <c r="G139" s="75">
        <f>SUM(G137:G138)</f>
        <v>0</v>
      </c>
      <c r="H139" s="55">
        <f t="shared" ref="H139:J139" si="19">SUM(H137:H138)</f>
        <v>0</v>
      </c>
      <c r="I139" s="57">
        <f t="shared" si="19"/>
        <v>0</v>
      </c>
      <c r="J139" s="57">
        <f t="shared" si="19"/>
        <v>0</v>
      </c>
    </row>
    <row r="140" spans="1:11" s="4" customFormat="1" x14ac:dyDescent="0.3">
      <c r="A140" s="177" t="s">
        <v>87</v>
      </c>
      <c r="B140" s="178"/>
      <c r="C140" s="178"/>
      <c r="D140" s="178"/>
      <c r="E140" s="178"/>
      <c r="F140" s="178"/>
      <c r="G140" s="178"/>
      <c r="H140" s="178"/>
      <c r="I140" s="178"/>
      <c r="J140" s="179"/>
    </row>
    <row r="141" spans="1:11" s="4" customFormat="1" x14ac:dyDescent="0.3">
      <c r="A141" s="14"/>
      <c r="B141" s="7"/>
      <c r="C141" s="7"/>
      <c r="D141" s="7"/>
      <c r="E141" s="7"/>
      <c r="F141" s="7"/>
      <c r="G141" s="7"/>
      <c r="H141" s="7"/>
      <c r="I141" s="7"/>
      <c r="J141" s="13"/>
    </row>
    <row r="142" spans="1:11" s="4" customFormat="1" ht="15" customHeight="1" thickBot="1" x14ac:dyDescent="0.35">
      <c r="A142" s="14"/>
      <c r="B142" s="7"/>
      <c r="C142" s="7"/>
      <c r="D142" s="7"/>
      <c r="E142" s="7"/>
      <c r="F142" s="7"/>
      <c r="G142" s="7"/>
      <c r="H142" s="7"/>
      <c r="I142" s="7"/>
      <c r="J142" s="13"/>
    </row>
    <row r="143" spans="1:11" s="4" customFormat="1" ht="15" customHeight="1" x14ac:dyDescent="0.3">
      <c r="A143" s="255" t="s">
        <v>58</v>
      </c>
      <c r="B143" s="256"/>
      <c r="C143" s="256"/>
      <c r="D143" s="256"/>
      <c r="E143" s="256"/>
      <c r="F143" s="256"/>
      <c r="G143" s="256"/>
      <c r="H143" s="256"/>
      <c r="I143" s="256"/>
      <c r="J143" s="257"/>
    </row>
    <row r="144" spans="1:11" s="4" customFormat="1" ht="15" customHeight="1" x14ac:dyDescent="0.3">
      <c r="A144" s="219"/>
      <c r="B144" s="220"/>
      <c r="C144" s="220"/>
      <c r="D144" s="220"/>
      <c r="E144" s="220"/>
      <c r="F144" s="221"/>
      <c r="G144" s="96" t="str">
        <f>G108</f>
        <v>Jaar 1</v>
      </c>
      <c r="H144" s="97" t="str">
        <f>H108</f>
        <v>Jaar 2</v>
      </c>
      <c r="I144" s="98" t="str">
        <f>I108</f>
        <v>Jaar 3</v>
      </c>
      <c r="J144" s="99" t="str">
        <f>J19</f>
        <v>Totaal</v>
      </c>
    </row>
    <row r="145" spans="1:10" s="4" customFormat="1" ht="15" customHeight="1" x14ac:dyDescent="0.3">
      <c r="A145" s="185" t="str">
        <f>A119</f>
        <v>PRIVATE INBRENG</v>
      </c>
      <c r="B145" s="186"/>
      <c r="C145" s="186"/>
      <c r="D145" s="186"/>
      <c r="E145" s="186"/>
      <c r="F145" s="187"/>
      <c r="G145" s="50">
        <f>G130</f>
        <v>0</v>
      </c>
      <c r="H145" s="51">
        <f t="shared" ref="H145:I145" si="20">H130</f>
        <v>0</v>
      </c>
      <c r="I145" s="52">
        <f t="shared" si="20"/>
        <v>0</v>
      </c>
      <c r="J145" s="53">
        <f>SUM(G145:I145)</f>
        <v>0</v>
      </c>
    </row>
    <row r="146" spans="1:10" s="4" customFormat="1" ht="15" customHeight="1" x14ac:dyDescent="0.3">
      <c r="A146" s="185" t="str">
        <f>A134</f>
        <v>PUBLIEKE INBRENG</v>
      </c>
      <c r="B146" s="186"/>
      <c r="C146" s="186"/>
      <c r="D146" s="186"/>
      <c r="E146" s="186"/>
      <c r="F146" s="187"/>
      <c r="G146" s="50">
        <f>G139</f>
        <v>0</v>
      </c>
      <c r="H146" s="51">
        <f t="shared" ref="H146:I146" si="21">H139</f>
        <v>0</v>
      </c>
      <c r="I146" s="52">
        <f t="shared" si="21"/>
        <v>0</v>
      </c>
      <c r="J146" s="53">
        <f>SUM(G146:I146)</f>
        <v>0</v>
      </c>
    </row>
    <row r="147" spans="1:10" s="4" customFormat="1" ht="15" customHeight="1" thickBot="1" x14ac:dyDescent="0.35">
      <c r="A147" s="191" t="s">
        <v>46</v>
      </c>
      <c r="B147" s="192"/>
      <c r="C147" s="192"/>
      <c r="D147" s="192"/>
      <c r="E147" s="192"/>
      <c r="F147" s="192"/>
      <c r="G147" s="100">
        <f>SUM(G145:G146)</f>
        <v>0</v>
      </c>
      <c r="H147" s="55">
        <f t="shared" ref="H147:J147" si="22">SUM(H145:H146)</f>
        <v>0</v>
      </c>
      <c r="I147" s="89">
        <f t="shared" si="22"/>
        <v>0</v>
      </c>
      <c r="J147" s="89">
        <f t="shared" si="22"/>
        <v>0</v>
      </c>
    </row>
    <row r="148" spans="1:10" s="4" customFormat="1" ht="15" customHeight="1" x14ac:dyDescent="0.3"/>
    <row r="149" spans="1:10" s="4" customFormat="1" ht="15" customHeight="1" thickBot="1" x14ac:dyDescent="0.35"/>
    <row r="150" spans="1:10" s="4" customFormat="1" ht="15" customHeight="1" x14ac:dyDescent="0.3">
      <c r="A150" s="206" t="s">
        <v>88</v>
      </c>
      <c r="B150" s="207"/>
      <c r="C150" s="207"/>
      <c r="D150" s="207"/>
      <c r="E150" s="207"/>
      <c r="F150" s="207"/>
      <c r="G150" s="207"/>
      <c r="H150" s="207"/>
      <c r="I150" s="207"/>
      <c r="J150" s="208"/>
    </row>
    <row r="151" spans="1:10" s="4" customFormat="1" ht="15" customHeight="1" x14ac:dyDescent="0.3">
      <c r="A151" s="222"/>
      <c r="B151" s="223"/>
      <c r="C151" s="223"/>
      <c r="D151" s="223"/>
      <c r="E151" s="223"/>
      <c r="F151" s="224"/>
      <c r="G151" s="216" t="s">
        <v>26</v>
      </c>
      <c r="H151" s="217"/>
      <c r="I151" s="218"/>
      <c r="J151" s="61" t="s">
        <v>4</v>
      </c>
    </row>
    <row r="152" spans="1:10" s="4" customFormat="1" ht="15" customHeight="1" x14ac:dyDescent="0.3">
      <c r="A152" s="222"/>
      <c r="B152" s="223"/>
      <c r="C152" s="223"/>
      <c r="D152" s="223"/>
      <c r="E152" s="223"/>
      <c r="F152" s="224"/>
      <c r="G152" s="29" t="s">
        <v>17</v>
      </c>
      <c r="H152" s="30" t="s">
        <v>18</v>
      </c>
      <c r="I152" s="31" t="s">
        <v>19</v>
      </c>
      <c r="J152" s="26" t="s">
        <v>59</v>
      </c>
    </row>
    <row r="153" spans="1:10" s="4" customFormat="1" ht="15" customHeight="1" x14ac:dyDescent="0.3">
      <c r="A153" s="180" t="s">
        <v>89</v>
      </c>
      <c r="B153" s="181"/>
      <c r="C153" s="181"/>
      <c r="D153" s="181"/>
      <c r="E153" s="181"/>
      <c r="F153" s="181"/>
      <c r="G153" s="101">
        <f>G114-G147</f>
        <v>0</v>
      </c>
      <c r="H153" s="102">
        <f t="shared" ref="H153:I153" si="23">H114-H147</f>
        <v>0</v>
      </c>
      <c r="I153" s="103">
        <f t="shared" si="23"/>
        <v>0</v>
      </c>
      <c r="J153" s="104">
        <f>SUM(G153:I153)</f>
        <v>0</v>
      </c>
    </row>
    <row r="154" spans="1:10" s="4" customFormat="1" ht="15" customHeight="1" thickBot="1" x14ac:dyDescent="0.35">
      <c r="A154" s="182" t="s">
        <v>60</v>
      </c>
      <c r="B154" s="183"/>
      <c r="C154" s="183"/>
      <c r="D154" s="183"/>
      <c r="E154" s="183"/>
      <c r="F154" s="183"/>
      <c r="G154" s="161" t="str">
        <f>IF(ISNUMBER(G153/G114)=TRUE,G153/G114,"-")</f>
        <v>-</v>
      </c>
      <c r="H154" s="161" t="str">
        <f t="shared" ref="H154:J154" si="24">IF(ISNUMBER(H153/H114)=TRUE,H153/H114,"-")</f>
        <v>-</v>
      </c>
      <c r="I154" s="161" t="str">
        <f t="shared" si="24"/>
        <v>-</v>
      </c>
      <c r="J154" s="162" t="str">
        <f t="shared" si="24"/>
        <v>-</v>
      </c>
    </row>
    <row r="155" spans="1:10" s="4" customFormat="1" ht="37.200000000000003" customHeight="1" x14ac:dyDescent="0.3">
      <c r="A155" s="215" t="s">
        <v>156</v>
      </c>
      <c r="B155" s="215"/>
      <c r="C155" s="215"/>
      <c r="D155" s="215"/>
      <c r="E155" s="215"/>
      <c r="F155" s="215"/>
      <c r="G155" s="215"/>
      <c r="H155" s="215"/>
      <c r="I155" s="215"/>
      <c r="J155" s="215"/>
    </row>
    <row r="156" spans="1:10" s="4" customFormat="1" x14ac:dyDescent="0.3"/>
    <row r="157" spans="1:10" x14ac:dyDescent="0.2">
      <c r="J157" s="4"/>
    </row>
  </sheetData>
  <sheetProtection algorithmName="SHA-512" hashValue="1UYTIfDm+JnJm76F47t0NWP5ZNfY8GAA5mBB98zmCFGe2Ng+KB5NMs7istXjP2OwvpecaxICT1Lz/2w69VA8dg==" saltValue="CKUmPv84ux0M+Xbpi98OMw==" spinCount="100000" sheet="1" objects="1" scenarios="1"/>
  <mergeCells count="149">
    <mergeCell ref="G59:I59"/>
    <mergeCell ref="H15:J16"/>
    <mergeCell ref="A64:F64"/>
    <mergeCell ref="A65:F65"/>
    <mergeCell ref="A66:F66"/>
    <mergeCell ref="A67:F67"/>
    <mergeCell ref="A68:F68"/>
    <mergeCell ref="A69:F69"/>
    <mergeCell ref="A70:F70"/>
    <mergeCell ref="A63:F63"/>
    <mergeCell ref="A25:C25"/>
    <mergeCell ref="A24:C24"/>
    <mergeCell ref="A26:C26"/>
    <mergeCell ref="A27:C27"/>
    <mergeCell ref="A28:C28"/>
    <mergeCell ref="A29:C29"/>
    <mergeCell ref="A30:C30"/>
    <mergeCell ref="A31:C31"/>
    <mergeCell ref="A16:D16"/>
    <mergeCell ref="E19:G19"/>
    <mergeCell ref="A20:C20"/>
    <mergeCell ref="A21:C21"/>
    <mergeCell ref="A22:C22"/>
    <mergeCell ref="A23:C23"/>
    <mergeCell ref="A47:C47"/>
    <mergeCell ref="A48:J48"/>
    <mergeCell ref="A32:C32"/>
    <mergeCell ref="A33:C33"/>
    <mergeCell ref="A36:C36"/>
    <mergeCell ref="A37:C37"/>
    <mergeCell ref="A38:C38"/>
    <mergeCell ref="A39:C39"/>
    <mergeCell ref="A40:C40"/>
    <mergeCell ref="A41:C41"/>
    <mergeCell ref="A42:C42"/>
    <mergeCell ref="A43:C43"/>
    <mergeCell ref="A44:C44"/>
    <mergeCell ref="A45:C45"/>
    <mergeCell ref="A46:C46"/>
    <mergeCell ref="A1:J1"/>
    <mergeCell ref="A3:J3"/>
    <mergeCell ref="A4:B4"/>
    <mergeCell ref="A5:B5"/>
    <mergeCell ref="A6:B6"/>
    <mergeCell ref="A13:J13"/>
    <mergeCell ref="A7:B7"/>
    <mergeCell ref="C4:J4"/>
    <mergeCell ref="C5:J5"/>
    <mergeCell ref="C6:J6"/>
    <mergeCell ref="C7:J7"/>
    <mergeCell ref="A11:J11"/>
    <mergeCell ref="A9:J9"/>
    <mergeCell ref="D62:E62"/>
    <mergeCell ref="A128:B128"/>
    <mergeCell ref="A129:B129"/>
    <mergeCell ref="C129:F129"/>
    <mergeCell ref="A143:J143"/>
    <mergeCell ref="C81:D81"/>
    <mergeCell ref="C82:D82"/>
    <mergeCell ref="C83:D83"/>
    <mergeCell ref="A91:F91"/>
    <mergeCell ref="C87:D87"/>
    <mergeCell ref="A107:J107"/>
    <mergeCell ref="A103:F103"/>
    <mergeCell ref="A130:F130"/>
    <mergeCell ref="A108:F108"/>
    <mergeCell ref="A117:J117"/>
    <mergeCell ref="A100:B100"/>
    <mergeCell ref="A101:B101"/>
    <mergeCell ref="A102:B102"/>
    <mergeCell ref="C86:D86"/>
    <mergeCell ref="C88:D88"/>
    <mergeCell ref="C89:D89"/>
    <mergeCell ref="A95:J95"/>
    <mergeCell ref="A97:B97"/>
    <mergeCell ref="A98:B98"/>
    <mergeCell ref="A72:F72"/>
    <mergeCell ref="A73:F73"/>
    <mergeCell ref="A126:B126"/>
    <mergeCell ref="A127:B127"/>
    <mergeCell ref="A90:F90"/>
    <mergeCell ref="A71:F71"/>
    <mergeCell ref="A125:B125"/>
    <mergeCell ref="C122:F122"/>
    <mergeCell ref="C123:F123"/>
    <mergeCell ref="C124:F124"/>
    <mergeCell ref="C125:F125"/>
    <mergeCell ref="A99:B99"/>
    <mergeCell ref="A60:B60"/>
    <mergeCell ref="A35:C35"/>
    <mergeCell ref="A55:J55"/>
    <mergeCell ref="A76:J76"/>
    <mergeCell ref="A92:J92"/>
    <mergeCell ref="A104:J104"/>
    <mergeCell ref="G120:I120"/>
    <mergeCell ref="C84:D84"/>
    <mergeCell ref="C85:D85"/>
    <mergeCell ref="D35:F35"/>
    <mergeCell ref="D59:F59"/>
    <mergeCell ref="H96:J96"/>
    <mergeCell ref="D52:F52"/>
    <mergeCell ref="G52:I52"/>
    <mergeCell ref="G35:I35"/>
    <mergeCell ref="A51:J51"/>
    <mergeCell ref="A54:B54"/>
    <mergeCell ref="A53:B53"/>
    <mergeCell ref="A58:J58"/>
    <mergeCell ref="A61:B61"/>
    <mergeCell ref="A79:J79"/>
    <mergeCell ref="G80:I80"/>
    <mergeCell ref="A75:F75"/>
    <mergeCell ref="A74:F74"/>
    <mergeCell ref="A137:B137"/>
    <mergeCell ref="A138:B138"/>
    <mergeCell ref="C136:F136"/>
    <mergeCell ref="C137:F137"/>
    <mergeCell ref="C138:F138"/>
    <mergeCell ref="A139:F139"/>
    <mergeCell ref="A155:J155"/>
    <mergeCell ref="A140:J140"/>
    <mergeCell ref="G135:I135"/>
    <mergeCell ref="G151:I151"/>
    <mergeCell ref="A144:F144"/>
    <mergeCell ref="A151:F151"/>
    <mergeCell ref="A152:F152"/>
    <mergeCell ref="A131:J131"/>
    <mergeCell ref="A153:F153"/>
    <mergeCell ref="A154:F154"/>
    <mergeCell ref="A109:F109"/>
    <mergeCell ref="A110:F110"/>
    <mergeCell ref="A111:F111"/>
    <mergeCell ref="A112:F112"/>
    <mergeCell ref="A113:F113"/>
    <mergeCell ref="A145:F145"/>
    <mergeCell ref="A146:F146"/>
    <mergeCell ref="A114:F114"/>
    <mergeCell ref="A147:F147"/>
    <mergeCell ref="C126:F126"/>
    <mergeCell ref="C127:F127"/>
    <mergeCell ref="C128:F128"/>
    <mergeCell ref="C121:F121"/>
    <mergeCell ref="A119:J119"/>
    <mergeCell ref="A122:B122"/>
    <mergeCell ref="A121:B121"/>
    <mergeCell ref="A123:B123"/>
    <mergeCell ref="A124:B124"/>
    <mergeCell ref="A150:J150"/>
    <mergeCell ref="A134:J134"/>
    <mergeCell ref="A136:B136"/>
  </mergeCells>
  <dataValidations count="1">
    <dataValidation type="list" allowBlank="1" showInputMessage="1" showErrorMessage="1" sqref="D21:D30" xr:uid="{FD86B23F-315F-47BE-8C10-2AFE16F9B24D}">
      <formula1>"w,b"</formula1>
    </dataValidation>
  </dataValidations>
  <pageMargins left="0.7" right="0.7" top="0.75" bottom="0.75" header="0.3" footer="0.3"/>
  <pageSetup paperSize="9" scale="91" fitToHeight="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3B315-667B-4711-8C3A-F2FC70423F21}">
  <sheetPr>
    <pageSetUpPr fitToPage="1"/>
  </sheetPr>
  <dimension ref="A1:K130"/>
  <sheetViews>
    <sheetView workbookViewId="0">
      <selection activeCell="L4" sqref="L4"/>
    </sheetView>
  </sheetViews>
  <sheetFormatPr defaultRowHeight="11.4" x14ac:dyDescent="0.2"/>
  <cols>
    <col min="1" max="1" width="30.77734375" style="1" customWidth="1"/>
    <col min="2" max="2" width="12.77734375" style="1" customWidth="1"/>
    <col min="3" max="6" width="10.77734375" style="1" customWidth="1"/>
    <col min="7" max="10" width="12.77734375" style="1" customWidth="1"/>
    <col min="11" max="11" width="9.21875" style="1" bestFit="1" customWidth="1"/>
    <col min="12" max="16384" width="8.88671875" style="1"/>
  </cols>
  <sheetData>
    <row r="1" spans="1:10" s="4" customFormat="1" ht="19.8" customHeight="1" x14ac:dyDescent="0.3">
      <c r="A1" s="266" t="s">
        <v>145</v>
      </c>
      <c r="B1" s="266"/>
      <c r="C1" s="266"/>
      <c r="D1" s="266"/>
      <c r="E1" s="266"/>
      <c r="F1" s="266"/>
      <c r="G1" s="266"/>
      <c r="H1" s="266"/>
      <c r="I1" s="266"/>
      <c r="J1" s="266"/>
    </row>
    <row r="2" spans="1:10" s="4" customFormat="1" ht="15" customHeight="1" thickBot="1" x14ac:dyDescent="0.35"/>
    <row r="3" spans="1:10" s="4" customFormat="1" ht="15" customHeight="1" x14ac:dyDescent="0.3">
      <c r="A3" s="267" t="s">
        <v>97</v>
      </c>
      <c r="B3" s="268"/>
      <c r="C3" s="268"/>
      <c r="D3" s="268"/>
      <c r="E3" s="268"/>
      <c r="F3" s="268"/>
      <c r="G3" s="268"/>
      <c r="H3" s="268"/>
      <c r="I3" s="268"/>
      <c r="J3" s="269"/>
    </row>
    <row r="4" spans="1:10" s="4" customFormat="1" ht="27" customHeight="1" thickBot="1" x14ac:dyDescent="0.35">
      <c r="A4" s="330" t="s">
        <v>29</v>
      </c>
      <c r="B4" s="331"/>
      <c r="C4" s="332"/>
      <c r="D4" s="333"/>
      <c r="E4" s="333"/>
      <c r="F4" s="333"/>
      <c r="G4" s="333"/>
      <c r="H4" s="333"/>
      <c r="I4" s="333"/>
      <c r="J4" s="334"/>
    </row>
    <row r="5" spans="1:10" s="4" customFormat="1" ht="15" customHeight="1" thickBot="1" x14ac:dyDescent="0.35"/>
    <row r="6" spans="1:10" s="4" customFormat="1" ht="15" customHeight="1" x14ac:dyDescent="0.3">
      <c r="A6" s="206" t="s">
        <v>44</v>
      </c>
      <c r="B6" s="207"/>
      <c r="C6" s="207"/>
      <c r="D6" s="207"/>
      <c r="E6" s="207"/>
      <c r="F6" s="207"/>
      <c r="G6" s="207"/>
      <c r="H6" s="207"/>
      <c r="I6" s="207"/>
      <c r="J6" s="208"/>
    </row>
    <row r="7" spans="1:10" s="4" customFormat="1" ht="15" customHeight="1" x14ac:dyDescent="0.3">
      <c r="A7" s="17"/>
      <c r="B7" s="18"/>
      <c r="C7" s="18"/>
      <c r="D7" s="18"/>
      <c r="E7" s="18"/>
      <c r="F7" s="18"/>
      <c r="G7" s="18"/>
      <c r="H7" s="18"/>
      <c r="I7" s="18"/>
      <c r="J7" s="19"/>
    </row>
    <row r="8" spans="1:10" s="4" customFormat="1" ht="15" customHeight="1" x14ac:dyDescent="0.3">
      <c r="A8" s="199" t="s">
        <v>31</v>
      </c>
      <c r="B8" s="200"/>
      <c r="C8" s="200"/>
      <c r="D8" s="200"/>
      <c r="E8" s="200"/>
      <c r="F8" s="200"/>
      <c r="G8" s="200"/>
      <c r="H8" s="200"/>
      <c r="I8" s="200"/>
      <c r="J8" s="201"/>
    </row>
    <row r="9" spans="1:10" s="4" customFormat="1" ht="15" customHeight="1" x14ac:dyDescent="0.3">
      <c r="A9" s="300" t="s">
        <v>98</v>
      </c>
      <c r="B9" s="301"/>
      <c r="C9" s="301"/>
      <c r="D9" s="301"/>
      <c r="E9" s="301"/>
      <c r="F9" s="301"/>
      <c r="G9" s="301"/>
      <c r="H9" s="301"/>
      <c r="I9" s="301"/>
      <c r="J9" s="302"/>
    </row>
    <row r="10" spans="1:10" s="4" customFormat="1" ht="13.8" customHeight="1" x14ac:dyDescent="0.3">
      <c r="A10" s="335" t="s">
        <v>101</v>
      </c>
      <c r="B10" s="336"/>
      <c r="C10" s="336"/>
      <c r="D10" s="336"/>
      <c r="E10" s="336"/>
      <c r="F10" s="336"/>
      <c r="G10" s="336"/>
      <c r="H10" s="336"/>
      <c r="I10" s="336"/>
      <c r="J10" s="337"/>
    </row>
    <row r="11" spans="1:10" s="4" customFormat="1" ht="13.8" customHeight="1" x14ac:dyDescent="0.3">
      <c r="A11" s="338"/>
      <c r="B11" s="336"/>
      <c r="C11" s="336"/>
      <c r="D11" s="336"/>
      <c r="E11" s="336"/>
      <c r="F11" s="336"/>
      <c r="G11" s="336"/>
      <c r="H11" s="336"/>
      <c r="I11" s="336"/>
      <c r="J11" s="337"/>
    </row>
    <row r="12" spans="1:10" s="4" customFormat="1" ht="13.8" customHeight="1" x14ac:dyDescent="0.3">
      <c r="A12" s="338"/>
      <c r="B12" s="336"/>
      <c r="C12" s="336"/>
      <c r="D12" s="336"/>
      <c r="E12" s="336"/>
      <c r="F12" s="336"/>
      <c r="G12" s="336"/>
      <c r="H12" s="336"/>
      <c r="I12" s="336"/>
      <c r="J12" s="337"/>
    </row>
    <row r="13" spans="1:10" s="4" customFormat="1" ht="13.8" customHeight="1" x14ac:dyDescent="0.3">
      <c r="A13" s="338"/>
      <c r="B13" s="336"/>
      <c r="C13" s="336"/>
      <c r="D13" s="336"/>
      <c r="E13" s="336"/>
      <c r="F13" s="336"/>
      <c r="G13" s="336"/>
      <c r="H13" s="336"/>
      <c r="I13" s="336"/>
      <c r="J13" s="337"/>
    </row>
    <row r="14" spans="1:10" s="4" customFormat="1" ht="13.8" customHeight="1" x14ac:dyDescent="0.3">
      <c r="A14" s="338"/>
      <c r="B14" s="336"/>
      <c r="C14" s="336"/>
      <c r="D14" s="336"/>
      <c r="E14" s="336"/>
      <c r="F14" s="336"/>
      <c r="G14" s="336"/>
      <c r="H14" s="336"/>
      <c r="I14" s="336"/>
      <c r="J14" s="337"/>
    </row>
    <row r="15" spans="1:10" s="4" customFormat="1" ht="13.8" customHeight="1" x14ac:dyDescent="0.3">
      <c r="A15" s="338"/>
      <c r="B15" s="336"/>
      <c r="C15" s="336"/>
      <c r="D15" s="336"/>
      <c r="E15" s="336"/>
      <c r="F15" s="336"/>
      <c r="G15" s="336"/>
      <c r="H15" s="336"/>
      <c r="I15" s="336"/>
      <c r="J15" s="337"/>
    </row>
    <row r="16" spans="1:10" s="4" customFormat="1" ht="13.8" customHeight="1" x14ac:dyDescent="0.3">
      <c r="A16" s="338"/>
      <c r="B16" s="336"/>
      <c r="C16" s="336"/>
      <c r="D16" s="336"/>
      <c r="E16" s="336"/>
      <c r="F16" s="336"/>
      <c r="G16" s="336"/>
      <c r="H16" s="336"/>
      <c r="I16" s="336"/>
      <c r="J16" s="337"/>
    </row>
    <row r="17" spans="1:11" s="4" customFormat="1" ht="13.8" customHeight="1" x14ac:dyDescent="0.3">
      <c r="A17" s="338"/>
      <c r="B17" s="336"/>
      <c r="C17" s="336"/>
      <c r="D17" s="336"/>
      <c r="E17" s="336"/>
      <c r="F17" s="336"/>
      <c r="G17" s="336"/>
      <c r="H17" s="336"/>
      <c r="I17" s="336"/>
      <c r="J17" s="337"/>
    </row>
    <row r="18" spans="1:11" s="163" customFormat="1" ht="15" customHeight="1" x14ac:dyDescent="0.3">
      <c r="A18" s="345" t="s">
        <v>100</v>
      </c>
      <c r="B18" s="346"/>
      <c r="C18" s="346"/>
      <c r="D18" s="346"/>
      <c r="E18" s="346"/>
      <c r="F18" s="346"/>
      <c r="G18" s="346"/>
      <c r="H18" s="346"/>
      <c r="I18" s="346"/>
      <c r="J18" s="347"/>
    </row>
    <row r="19" spans="1:11" s="163" customFormat="1" ht="13.8" customHeight="1" x14ac:dyDescent="0.3">
      <c r="A19" s="348" t="s">
        <v>159</v>
      </c>
      <c r="B19" s="349"/>
      <c r="C19" s="349"/>
      <c r="D19" s="349"/>
      <c r="E19" s="349"/>
      <c r="F19" s="349"/>
      <c r="G19" s="349"/>
      <c r="H19" s="349"/>
      <c r="I19" s="349"/>
      <c r="J19" s="350"/>
    </row>
    <row r="20" spans="1:11" s="163" customFormat="1" ht="13.8" customHeight="1" x14ac:dyDescent="0.3">
      <c r="A20" s="351"/>
      <c r="B20" s="352"/>
      <c r="C20" s="352"/>
      <c r="D20" s="352"/>
      <c r="E20" s="352"/>
      <c r="F20" s="352"/>
      <c r="G20" s="352"/>
      <c r="H20" s="352"/>
      <c r="I20" s="352"/>
      <c r="J20" s="353"/>
    </row>
    <row r="21" spans="1:11" s="163" customFormat="1" ht="13.8" customHeight="1" x14ac:dyDescent="0.3">
      <c r="A21" s="351"/>
      <c r="B21" s="352"/>
      <c r="C21" s="352"/>
      <c r="D21" s="352"/>
      <c r="E21" s="352"/>
      <c r="F21" s="352"/>
      <c r="G21" s="352"/>
      <c r="H21" s="352"/>
      <c r="I21" s="352"/>
      <c r="J21" s="353"/>
    </row>
    <row r="22" spans="1:11" s="163" customFormat="1" ht="13.8" customHeight="1" x14ac:dyDescent="0.3">
      <c r="A22" s="351"/>
      <c r="B22" s="352"/>
      <c r="C22" s="352"/>
      <c r="D22" s="352"/>
      <c r="E22" s="352"/>
      <c r="F22" s="352"/>
      <c r="G22" s="352"/>
      <c r="H22" s="352"/>
      <c r="I22" s="352"/>
      <c r="J22" s="353"/>
    </row>
    <row r="23" spans="1:11" s="163" customFormat="1" ht="13.8" customHeight="1" x14ac:dyDescent="0.3">
      <c r="A23" s="351"/>
      <c r="B23" s="352"/>
      <c r="C23" s="352"/>
      <c r="D23" s="352"/>
      <c r="E23" s="352"/>
      <c r="F23" s="352"/>
      <c r="G23" s="352"/>
      <c r="H23" s="352"/>
      <c r="I23" s="352"/>
      <c r="J23" s="353"/>
    </row>
    <row r="24" spans="1:11" s="163" customFormat="1" ht="13.8" customHeight="1" x14ac:dyDescent="0.3">
      <c r="A24" s="351"/>
      <c r="B24" s="352"/>
      <c r="C24" s="352"/>
      <c r="D24" s="352"/>
      <c r="E24" s="352"/>
      <c r="F24" s="352"/>
      <c r="G24" s="352"/>
      <c r="H24" s="352"/>
      <c r="I24" s="352"/>
      <c r="J24" s="353"/>
    </row>
    <row r="25" spans="1:11" s="163" customFormat="1" ht="13.8" customHeight="1" x14ac:dyDescent="0.3">
      <c r="A25" s="351"/>
      <c r="B25" s="352"/>
      <c r="C25" s="352"/>
      <c r="D25" s="352"/>
      <c r="E25" s="352"/>
      <c r="F25" s="352"/>
      <c r="G25" s="352"/>
      <c r="H25" s="352"/>
      <c r="I25" s="352"/>
      <c r="J25" s="353"/>
    </row>
    <row r="26" spans="1:11" s="163" customFormat="1" ht="13.8" customHeight="1" x14ac:dyDescent="0.3">
      <c r="A26" s="351"/>
      <c r="B26" s="352"/>
      <c r="C26" s="352"/>
      <c r="D26" s="352"/>
      <c r="E26" s="352"/>
      <c r="F26" s="352"/>
      <c r="G26" s="352"/>
      <c r="H26" s="352"/>
      <c r="I26" s="352"/>
      <c r="J26" s="353"/>
    </row>
    <row r="27" spans="1:11" s="163" customFormat="1" ht="13.8" customHeight="1" thickBot="1" x14ac:dyDescent="0.35">
      <c r="A27" s="354"/>
      <c r="B27" s="355"/>
      <c r="C27" s="355"/>
      <c r="D27" s="355"/>
      <c r="E27" s="355"/>
      <c r="F27" s="355"/>
      <c r="G27" s="355"/>
      <c r="H27" s="355"/>
      <c r="I27" s="355"/>
      <c r="J27" s="356"/>
    </row>
    <row r="28" spans="1:11" s="163" customFormat="1" ht="11.4" customHeight="1" x14ac:dyDescent="0.2">
      <c r="A28" s="164"/>
      <c r="B28" s="165"/>
      <c r="C28" s="165"/>
      <c r="D28" s="165"/>
      <c r="E28" s="165"/>
      <c r="F28" s="165"/>
      <c r="G28" s="165"/>
      <c r="H28" s="165"/>
      <c r="I28" s="165"/>
      <c r="J28" s="166"/>
    </row>
    <row r="29" spans="1:11" s="163" customFormat="1" ht="15" customHeight="1" x14ac:dyDescent="0.2">
      <c r="A29" s="164"/>
      <c r="B29" s="165"/>
      <c r="C29" s="165"/>
      <c r="D29" s="165"/>
      <c r="E29" s="165"/>
      <c r="F29" s="165"/>
      <c r="G29" s="165"/>
      <c r="H29" s="165"/>
      <c r="I29" s="165"/>
      <c r="J29" s="166"/>
    </row>
    <row r="30" spans="1:11" s="163" customFormat="1" ht="15" customHeight="1" x14ac:dyDescent="0.3">
      <c r="A30" s="327" t="s">
        <v>36</v>
      </c>
      <c r="B30" s="328"/>
      <c r="C30" s="328"/>
      <c r="D30" s="328"/>
      <c r="E30" s="328"/>
      <c r="F30" s="328"/>
      <c r="G30" s="328"/>
      <c r="H30" s="328"/>
      <c r="I30" s="328"/>
      <c r="J30" s="329"/>
    </row>
    <row r="31" spans="1:11" s="167" customFormat="1" ht="15" customHeight="1" x14ac:dyDescent="0.2">
      <c r="A31" s="345" t="s">
        <v>99</v>
      </c>
      <c r="B31" s="346"/>
      <c r="C31" s="346"/>
      <c r="D31" s="346"/>
      <c r="E31" s="346"/>
      <c r="F31" s="346"/>
      <c r="G31" s="346"/>
      <c r="H31" s="346"/>
      <c r="I31" s="346"/>
      <c r="J31" s="347"/>
    </row>
    <row r="32" spans="1:11" s="163" customFormat="1" ht="13.8" customHeight="1" x14ac:dyDescent="0.3">
      <c r="A32" s="339" t="s">
        <v>102</v>
      </c>
      <c r="B32" s="340"/>
      <c r="C32" s="340"/>
      <c r="D32" s="340"/>
      <c r="E32" s="340"/>
      <c r="F32" s="340"/>
      <c r="G32" s="340"/>
      <c r="H32" s="340"/>
      <c r="I32" s="340"/>
      <c r="J32" s="341"/>
      <c r="K32" s="168"/>
    </row>
    <row r="33" spans="1:11" s="163" customFormat="1" ht="13.8" customHeight="1" x14ac:dyDescent="0.3">
      <c r="A33" s="339"/>
      <c r="B33" s="340"/>
      <c r="C33" s="340"/>
      <c r="D33" s="340"/>
      <c r="E33" s="340"/>
      <c r="F33" s="340"/>
      <c r="G33" s="340"/>
      <c r="H33" s="340"/>
      <c r="I33" s="340"/>
      <c r="J33" s="341"/>
      <c r="K33" s="168"/>
    </row>
    <row r="34" spans="1:11" s="163" customFormat="1" ht="13.8" customHeight="1" x14ac:dyDescent="0.3">
      <c r="A34" s="339"/>
      <c r="B34" s="340"/>
      <c r="C34" s="340"/>
      <c r="D34" s="340"/>
      <c r="E34" s="340"/>
      <c r="F34" s="340"/>
      <c r="G34" s="340"/>
      <c r="H34" s="340"/>
      <c r="I34" s="340"/>
      <c r="J34" s="341"/>
      <c r="K34" s="168"/>
    </row>
    <row r="35" spans="1:11" s="163" customFormat="1" ht="13.8" customHeight="1" thickBot="1" x14ac:dyDescent="0.35">
      <c r="A35" s="342"/>
      <c r="B35" s="343"/>
      <c r="C35" s="343"/>
      <c r="D35" s="343"/>
      <c r="E35" s="343"/>
      <c r="F35" s="343"/>
      <c r="G35" s="343"/>
      <c r="H35" s="343"/>
      <c r="I35" s="343"/>
      <c r="J35" s="344"/>
      <c r="K35" s="168"/>
    </row>
    <row r="36" spans="1:11" s="163" customFormat="1" ht="11.4" customHeight="1" x14ac:dyDescent="0.2">
      <c r="A36" s="164"/>
      <c r="B36" s="165"/>
      <c r="C36" s="165"/>
      <c r="D36" s="165"/>
      <c r="E36" s="165"/>
      <c r="F36" s="165"/>
      <c r="G36" s="165"/>
      <c r="H36" s="165"/>
      <c r="I36" s="165"/>
      <c r="J36" s="166"/>
      <c r="K36" s="168"/>
    </row>
    <row r="37" spans="1:11" s="163" customFormat="1" ht="15" customHeight="1" x14ac:dyDescent="0.2">
      <c r="A37" s="164"/>
      <c r="B37" s="165"/>
      <c r="C37" s="165"/>
      <c r="D37" s="165"/>
      <c r="E37" s="165"/>
      <c r="F37" s="165"/>
      <c r="G37" s="165"/>
      <c r="H37" s="165"/>
      <c r="I37" s="165"/>
      <c r="J37" s="166"/>
      <c r="K37" s="168"/>
    </row>
    <row r="38" spans="1:11" s="163" customFormat="1" ht="13.8" customHeight="1" x14ac:dyDescent="0.3">
      <c r="A38" s="327" t="s">
        <v>37</v>
      </c>
      <c r="B38" s="328"/>
      <c r="C38" s="328"/>
      <c r="D38" s="328"/>
      <c r="E38" s="328"/>
      <c r="F38" s="328"/>
      <c r="G38" s="328"/>
      <c r="H38" s="328"/>
      <c r="I38" s="328"/>
      <c r="J38" s="329"/>
      <c r="K38" s="168"/>
    </row>
    <row r="39" spans="1:11" s="163" customFormat="1" ht="13.8" customHeight="1" x14ac:dyDescent="0.3">
      <c r="A39" s="324" t="s">
        <v>104</v>
      </c>
      <c r="B39" s="325"/>
      <c r="C39" s="325"/>
      <c r="D39" s="325"/>
      <c r="E39" s="325"/>
      <c r="F39" s="325"/>
      <c r="G39" s="325"/>
      <c r="H39" s="325"/>
      <c r="I39" s="325"/>
      <c r="J39" s="326"/>
    </row>
    <row r="40" spans="1:11" ht="13.8" customHeight="1" x14ac:dyDescent="0.2">
      <c r="A40" s="291" t="s">
        <v>150</v>
      </c>
      <c r="B40" s="292"/>
      <c r="C40" s="292"/>
      <c r="D40" s="292"/>
      <c r="E40" s="292"/>
      <c r="F40" s="292"/>
      <c r="G40" s="292"/>
      <c r="H40" s="292"/>
      <c r="I40" s="292"/>
      <c r="J40" s="293"/>
    </row>
    <row r="41" spans="1:11" ht="13.8" customHeight="1" x14ac:dyDescent="0.2">
      <c r="A41" s="294"/>
      <c r="B41" s="295"/>
      <c r="C41" s="295"/>
      <c r="D41" s="295"/>
      <c r="E41" s="295"/>
      <c r="F41" s="295"/>
      <c r="G41" s="295"/>
      <c r="H41" s="295"/>
      <c r="I41" s="295"/>
      <c r="J41" s="296"/>
    </row>
    <row r="42" spans="1:11" ht="13.8" customHeight="1" x14ac:dyDescent="0.2">
      <c r="A42" s="294"/>
      <c r="B42" s="295"/>
      <c r="C42" s="295"/>
      <c r="D42" s="295"/>
      <c r="E42" s="295"/>
      <c r="F42" s="295"/>
      <c r="G42" s="295"/>
      <c r="H42" s="295"/>
      <c r="I42" s="295"/>
      <c r="J42" s="296"/>
      <c r="K42" s="2"/>
    </row>
    <row r="43" spans="1:11" s="4" customFormat="1" ht="13.8" customHeight="1" x14ac:dyDescent="0.3">
      <c r="A43" s="294"/>
      <c r="B43" s="295"/>
      <c r="C43" s="295"/>
      <c r="D43" s="295"/>
      <c r="E43" s="295"/>
      <c r="F43" s="295"/>
      <c r="G43" s="295"/>
      <c r="H43" s="295"/>
      <c r="I43" s="295"/>
      <c r="J43" s="296"/>
    </row>
    <row r="44" spans="1:11" s="4" customFormat="1" ht="13.8" customHeight="1" x14ac:dyDescent="0.3">
      <c r="A44" s="294"/>
      <c r="B44" s="295"/>
      <c r="C44" s="295"/>
      <c r="D44" s="295"/>
      <c r="E44" s="295"/>
      <c r="F44" s="295"/>
      <c r="G44" s="295"/>
      <c r="H44" s="295"/>
      <c r="I44" s="295"/>
      <c r="J44" s="296"/>
    </row>
    <row r="45" spans="1:11" s="4" customFormat="1" ht="13.8" customHeight="1" x14ac:dyDescent="0.3">
      <c r="A45" s="294"/>
      <c r="B45" s="295"/>
      <c r="C45" s="295"/>
      <c r="D45" s="295"/>
      <c r="E45" s="295"/>
      <c r="F45" s="295"/>
      <c r="G45" s="295"/>
      <c r="H45" s="295"/>
      <c r="I45" s="295"/>
      <c r="J45" s="296"/>
    </row>
    <row r="46" spans="1:11" s="4" customFormat="1" ht="13.8" customHeight="1" x14ac:dyDescent="0.3">
      <c r="A46" s="294"/>
      <c r="B46" s="295"/>
      <c r="C46" s="295"/>
      <c r="D46" s="295"/>
      <c r="E46" s="295"/>
      <c r="F46" s="295"/>
      <c r="G46" s="295"/>
      <c r="H46" s="295"/>
      <c r="I46" s="295"/>
      <c r="J46" s="296"/>
    </row>
    <row r="47" spans="1:11" s="4" customFormat="1" ht="13.8" customHeight="1" x14ac:dyDescent="0.3">
      <c r="A47" s="294"/>
      <c r="B47" s="295"/>
      <c r="C47" s="295"/>
      <c r="D47" s="295"/>
      <c r="E47" s="295"/>
      <c r="F47" s="295"/>
      <c r="G47" s="295"/>
      <c r="H47" s="295"/>
      <c r="I47" s="295"/>
      <c r="J47" s="296"/>
    </row>
    <row r="48" spans="1:11" s="4" customFormat="1" ht="13.8" customHeight="1" x14ac:dyDescent="0.3">
      <c r="A48" s="294"/>
      <c r="B48" s="295"/>
      <c r="C48" s="295"/>
      <c r="D48" s="295"/>
      <c r="E48" s="295"/>
      <c r="F48" s="295"/>
      <c r="G48" s="295"/>
      <c r="H48" s="295"/>
      <c r="I48" s="295"/>
      <c r="J48" s="296"/>
    </row>
    <row r="49" spans="1:10" s="4" customFormat="1" ht="13.8" customHeight="1" x14ac:dyDescent="0.3">
      <c r="A49" s="294"/>
      <c r="B49" s="295"/>
      <c r="C49" s="295"/>
      <c r="D49" s="295"/>
      <c r="E49" s="295"/>
      <c r="F49" s="295"/>
      <c r="G49" s="295"/>
      <c r="H49" s="295"/>
      <c r="I49" s="295"/>
      <c r="J49" s="296"/>
    </row>
    <row r="50" spans="1:10" s="4" customFormat="1" ht="13.8" customHeight="1" x14ac:dyDescent="0.3">
      <c r="A50" s="294"/>
      <c r="B50" s="295"/>
      <c r="C50" s="295"/>
      <c r="D50" s="295"/>
      <c r="E50" s="295"/>
      <c r="F50" s="295"/>
      <c r="G50" s="295"/>
      <c r="H50" s="295"/>
      <c r="I50" s="295"/>
      <c r="J50" s="296"/>
    </row>
    <row r="51" spans="1:10" s="4" customFormat="1" ht="13.8" customHeight="1" x14ac:dyDescent="0.3">
      <c r="A51" s="297"/>
      <c r="B51" s="298"/>
      <c r="C51" s="298"/>
      <c r="D51" s="298"/>
      <c r="E51" s="298"/>
      <c r="F51" s="298"/>
      <c r="G51" s="298"/>
      <c r="H51" s="298"/>
      <c r="I51" s="298"/>
      <c r="J51" s="299"/>
    </row>
    <row r="52" spans="1:10" s="4" customFormat="1" ht="13.8" customHeight="1" x14ac:dyDescent="0.3">
      <c r="A52" s="300" t="s">
        <v>103</v>
      </c>
      <c r="B52" s="301"/>
      <c r="C52" s="301"/>
      <c r="D52" s="301"/>
      <c r="E52" s="301"/>
      <c r="F52" s="301"/>
      <c r="G52" s="301"/>
      <c r="H52" s="301"/>
      <c r="I52" s="301"/>
      <c r="J52" s="302"/>
    </row>
    <row r="53" spans="1:10" s="4" customFormat="1" ht="13.8" customHeight="1" x14ac:dyDescent="0.3">
      <c r="A53" s="312" t="s">
        <v>140</v>
      </c>
      <c r="B53" s="313"/>
      <c r="C53" s="313"/>
      <c r="D53" s="313"/>
      <c r="E53" s="313"/>
      <c r="F53" s="313"/>
      <c r="G53" s="313"/>
      <c r="H53" s="313"/>
      <c r="I53" s="313"/>
      <c r="J53" s="314"/>
    </row>
    <row r="54" spans="1:10" s="4" customFormat="1" ht="13.8" customHeight="1" x14ac:dyDescent="0.3">
      <c r="A54" s="312"/>
      <c r="B54" s="313"/>
      <c r="C54" s="313"/>
      <c r="D54" s="313"/>
      <c r="E54" s="313"/>
      <c r="F54" s="313"/>
      <c r="G54" s="313"/>
      <c r="H54" s="313"/>
      <c r="I54" s="313"/>
      <c r="J54" s="314"/>
    </row>
    <row r="55" spans="1:10" s="4" customFormat="1" ht="13.8" customHeight="1" x14ac:dyDescent="0.3">
      <c r="A55" s="312"/>
      <c r="B55" s="313"/>
      <c r="C55" s="313"/>
      <c r="D55" s="313"/>
      <c r="E55" s="313"/>
      <c r="F55" s="313"/>
      <c r="G55" s="313"/>
      <c r="H55" s="313"/>
      <c r="I55" s="313"/>
      <c r="J55" s="314"/>
    </row>
    <row r="56" spans="1:10" s="4" customFormat="1" ht="13.8" customHeight="1" thickBot="1" x14ac:dyDescent="0.35">
      <c r="A56" s="315"/>
      <c r="B56" s="316"/>
      <c r="C56" s="316"/>
      <c r="D56" s="316"/>
      <c r="E56" s="316"/>
      <c r="F56" s="316"/>
      <c r="G56" s="316"/>
      <c r="H56" s="316"/>
      <c r="I56" s="316"/>
      <c r="J56" s="317"/>
    </row>
    <row r="57" spans="1:10" s="4" customFormat="1" ht="11.4" customHeight="1" x14ac:dyDescent="0.2">
      <c r="A57" s="15"/>
      <c r="B57" s="11"/>
      <c r="C57" s="11"/>
      <c r="D57" s="11"/>
      <c r="E57" s="11"/>
      <c r="F57" s="11"/>
      <c r="G57" s="11"/>
      <c r="H57" s="11"/>
      <c r="I57" s="11"/>
      <c r="J57" s="16"/>
    </row>
    <row r="58" spans="1:10" s="4" customFormat="1" ht="15" customHeight="1" x14ac:dyDescent="0.2">
      <c r="A58" s="15"/>
      <c r="B58" s="11"/>
      <c r="C58" s="11"/>
      <c r="D58" s="11"/>
      <c r="E58" s="11"/>
      <c r="F58" s="11"/>
      <c r="G58" s="11"/>
      <c r="H58" s="11"/>
      <c r="I58" s="11"/>
      <c r="J58" s="16"/>
    </row>
    <row r="59" spans="1:10" s="4" customFormat="1" ht="13.8" customHeight="1" x14ac:dyDescent="0.3">
      <c r="A59" s="199" t="s">
        <v>71</v>
      </c>
      <c r="B59" s="200"/>
      <c r="C59" s="200"/>
      <c r="D59" s="200"/>
      <c r="E59" s="200"/>
      <c r="F59" s="200"/>
      <c r="G59" s="200"/>
      <c r="H59" s="200"/>
      <c r="I59" s="200"/>
      <c r="J59" s="201"/>
    </row>
    <row r="60" spans="1:10" s="4" customFormat="1" ht="13.8" customHeight="1" x14ac:dyDescent="0.3">
      <c r="A60" s="300" t="s">
        <v>105</v>
      </c>
      <c r="B60" s="301"/>
      <c r="C60" s="301"/>
      <c r="D60" s="301"/>
      <c r="E60" s="301"/>
      <c r="F60" s="301"/>
      <c r="G60" s="301"/>
      <c r="H60" s="301"/>
      <c r="I60" s="301"/>
      <c r="J60" s="302"/>
    </row>
    <row r="61" spans="1:10" s="4" customFormat="1" ht="13.8" customHeight="1" x14ac:dyDescent="0.3">
      <c r="A61" s="318" t="s">
        <v>151</v>
      </c>
      <c r="B61" s="319"/>
      <c r="C61" s="319"/>
      <c r="D61" s="319"/>
      <c r="E61" s="319"/>
      <c r="F61" s="319"/>
      <c r="G61" s="319"/>
      <c r="H61" s="319"/>
      <c r="I61" s="319"/>
      <c r="J61" s="320"/>
    </row>
    <row r="62" spans="1:10" s="4" customFormat="1" ht="13.8" customHeight="1" x14ac:dyDescent="0.3">
      <c r="A62" s="321"/>
      <c r="B62" s="322"/>
      <c r="C62" s="322"/>
      <c r="D62" s="322"/>
      <c r="E62" s="322"/>
      <c r="F62" s="322"/>
      <c r="G62" s="322"/>
      <c r="H62" s="322"/>
      <c r="I62" s="322"/>
      <c r="J62" s="323"/>
    </row>
    <row r="63" spans="1:10" s="4" customFormat="1" ht="13.8" customHeight="1" x14ac:dyDescent="0.3">
      <c r="A63" s="321"/>
      <c r="B63" s="322"/>
      <c r="C63" s="322"/>
      <c r="D63" s="322"/>
      <c r="E63" s="322"/>
      <c r="F63" s="322"/>
      <c r="G63" s="322"/>
      <c r="H63" s="322"/>
      <c r="I63" s="322"/>
      <c r="J63" s="323"/>
    </row>
    <row r="64" spans="1:10" s="4" customFormat="1" ht="13.8" customHeight="1" x14ac:dyDescent="0.3">
      <c r="A64" s="321"/>
      <c r="B64" s="322"/>
      <c r="C64" s="322"/>
      <c r="D64" s="322"/>
      <c r="E64" s="322"/>
      <c r="F64" s="322"/>
      <c r="G64" s="322"/>
      <c r="H64" s="322"/>
      <c r="I64" s="322"/>
      <c r="J64" s="323"/>
    </row>
    <row r="65" spans="1:10" s="4" customFormat="1" ht="13.8" customHeight="1" x14ac:dyDescent="0.3">
      <c r="A65" s="321"/>
      <c r="B65" s="322"/>
      <c r="C65" s="322"/>
      <c r="D65" s="322"/>
      <c r="E65" s="322"/>
      <c r="F65" s="322"/>
      <c r="G65" s="322"/>
      <c r="H65" s="322"/>
      <c r="I65" s="322"/>
      <c r="J65" s="323"/>
    </row>
    <row r="66" spans="1:10" s="4" customFormat="1" ht="13.8" customHeight="1" x14ac:dyDescent="0.3">
      <c r="A66" s="321"/>
      <c r="B66" s="322"/>
      <c r="C66" s="322"/>
      <c r="D66" s="322"/>
      <c r="E66" s="322"/>
      <c r="F66" s="322"/>
      <c r="G66" s="322"/>
      <c r="H66" s="322"/>
      <c r="I66" s="322"/>
      <c r="J66" s="323"/>
    </row>
    <row r="67" spans="1:10" s="4" customFormat="1" ht="13.8" customHeight="1" x14ac:dyDescent="0.3">
      <c r="A67" s="321"/>
      <c r="B67" s="322"/>
      <c r="C67" s="322"/>
      <c r="D67" s="322"/>
      <c r="E67" s="322"/>
      <c r="F67" s="322"/>
      <c r="G67" s="322"/>
      <c r="H67" s="322"/>
      <c r="I67" s="322"/>
      <c r="J67" s="323"/>
    </row>
    <row r="68" spans="1:10" s="4" customFormat="1" ht="13.8" customHeight="1" x14ac:dyDescent="0.3">
      <c r="A68" s="321"/>
      <c r="B68" s="322"/>
      <c r="C68" s="322"/>
      <c r="D68" s="322"/>
      <c r="E68" s="322"/>
      <c r="F68" s="322"/>
      <c r="G68" s="322"/>
      <c r="H68" s="322"/>
      <c r="I68" s="322"/>
      <c r="J68" s="323"/>
    </row>
    <row r="69" spans="1:10" s="4" customFormat="1" ht="13.8" customHeight="1" x14ac:dyDescent="0.3">
      <c r="A69" s="321"/>
      <c r="B69" s="322"/>
      <c r="C69" s="322"/>
      <c r="D69" s="322"/>
      <c r="E69" s="322"/>
      <c r="F69" s="322"/>
      <c r="G69" s="322"/>
      <c r="H69" s="322"/>
      <c r="I69" s="322"/>
      <c r="J69" s="323"/>
    </row>
    <row r="70" spans="1:10" s="4" customFormat="1" ht="13.8" customHeight="1" x14ac:dyDescent="0.3">
      <c r="A70" s="321"/>
      <c r="B70" s="322"/>
      <c r="C70" s="322"/>
      <c r="D70" s="322"/>
      <c r="E70" s="322"/>
      <c r="F70" s="322"/>
      <c r="G70" s="322"/>
      <c r="H70" s="322"/>
      <c r="I70" s="322"/>
      <c r="J70" s="323"/>
    </row>
    <row r="71" spans="1:10" s="4" customFormat="1" ht="11.4" customHeight="1" x14ac:dyDescent="0.2">
      <c r="A71" s="106"/>
      <c r="B71" s="107"/>
      <c r="C71" s="107"/>
      <c r="D71" s="107"/>
      <c r="E71" s="107"/>
      <c r="F71" s="107"/>
      <c r="G71" s="108"/>
      <c r="H71" s="108"/>
      <c r="I71" s="108"/>
      <c r="J71" s="109"/>
    </row>
    <row r="72" spans="1:10" s="4" customFormat="1" ht="15" customHeight="1" x14ac:dyDescent="0.2">
      <c r="A72" s="15"/>
      <c r="B72" s="11"/>
      <c r="C72" s="11"/>
      <c r="D72" s="11"/>
      <c r="E72" s="11"/>
      <c r="F72" s="11"/>
      <c r="G72" s="11"/>
      <c r="H72" s="11"/>
      <c r="I72" s="11"/>
      <c r="J72" s="16"/>
    </row>
    <row r="73" spans="1:10" s="4" customFormat="1" ht="13.8" customHeight="1" x14ac:dyDescent="0.3">
      <c r="A73" s="199" t="s">
        <v>77</v>
      </c>
      <c r="B73" s="200"/>
      <c r="C73" s="200"/>
      <c r="D73" s="200"/>
      <c r="E73" s="200"/>
      <c r="F73" s="200"/>
      <c r="G73" s="200"/>
      <c r="H73" s="200"/>
      <c r="I73" s="200"/>
      <c r="J73" s="201"/>
    </row>
    <row r="74" spans="1:10" s="4" customFormat="1" ht="13.8" customHeight="1" x14ac:dyDescent="0.3">
      <c r="A74" s="300" t="s">
        <v>106</v>
      </c>
      <c r="B74" s="301"/>
      <c r="C74" s="301"/>
      <c r="D74" s="301"/>
      <c r="E74" s="301"/>
      <c r="F74" s="301"/>
      <c r="G74" s="301"/>
      <c r="H74" s="301"/>
      <c r="I74" s="301"/>
      <c r="J74" s="302"/>
    </row>
    <row r="75" spans="1:10" ht="15" customHeight="1" x14ac:dyDescent="0.2">
      <c r="A75" s="303" t="s">
        <v>152</v>
      </c>
      <c r="B75" s="304"/>
      <c r="C75" s="304"/>
      <c r="D75" s="304"/>
      <c r="E75" s="304"/>
      <c r="F75" s="304"/>
      <c r="G75" s="304"/>
      <c r="H75" s="304"/>
      <c r="I75" s="304"/>
      <c r="J75" s="305"/>
    </row>
    <row r="76" spans="1:10" ht="15" customHeight="1" x14ac:dyDescent="0.2">
      <c r="A76" s="306"/>
      <c r="B76" s="307"/>
      <c r="C76" s="307"/>
      <c r="D76" s="307"/>
      <c r="E76" s="307"/>
      <c r="F76" s="307"/>
      <c r="G76" s="307"/>
      <c r="H76" s="307"/>
      <c r="I76" s="307"/>
      <c r="J76" s="308"/>
    </row>
    <row r="77" spans="1:10" ht="15" customHeight="1" x14ac:dyDescent="0.2">
      <c r="A77" s="306"/>
      <c r="B77" s="307"/>
      <c r="C77" s="307"/>
      <c r="D77" s="307"/>
      <c r="E77" s="307"/>
      <c r="F77" s="307"/>
      <c r="G77" s="307"/>
      <c r="H77" s="307"/>
      <c r="I77" s="307"/>
      <c r="J77" s="308"/>
    </row>
    <row r="78" spans="1:10" ht="15" customHeight="1" x14ac:dyDescent="0.2">
      <c r="A78" s="306"/>
      <c r="B78" s="307"/>
      <c r="C78" s="307"/>
      <c r="D78" s="307"/>
      <c r="E78" s="307"/>
      <c r="F78" s="307"/>
      <c r="G78" s="307"/>
      <c r="H78" s="307"/>
      <c r="I78" s="307"/>
      <c r="J78" s="308"/>
    </row>
    <row r="79" spans="1:10" ht="15" customHeight="1" thickBot="1" x14ac:dyDescent="0.25">
      <c r="A79" s="309"/>
      <c r="B79" s="310"/>
      <c r="C79" s="310"/>
      <c r="D79" s="310"/>
      <c r="E79" s="310"/>
      <c r="F79" s="310"/>
      <c r="G79" s="310"/>
      <c r="H79" s="310"/>
      <c r="I79" s="310"/>
      <c r="J79" s="311"/>
    </row>
    <row r="80" spans="1:10" ht="15" customHeight="1" x14ac:dyDescent="0.2">
      <c r="A80" s="11"/>
      <c r="B80" s="11"/>
      <c r="C80" s="11"/>
      <c r="D80" s="11"/>
      <c r="E80" s="11"/>
      <c r="F80" s="11"/>
      <c r="G80" s="11"/>
      <c r="H80" s="11"/>
      <c r="I80" s="11"/>
      <c r="J80" s="11"/>
    </row>
    <row r="81" spans="1:10" ht="15" customHeight="1" thickBot="1" x14ac:dyDescent="0.25">
      <c r="A81" s="110"/>
      <c r="B81" s="11"/>
      <c r="C81" s="11"/>
      <c r="D81" s="11"/>
      <c r="E81" s="11"/>
      <c r="F81" s="11"/>
      <c r="G81" s="11"/>
      <c r="H81" s="11"/>
      <c r="I81" s="11"/>
      <c r="J81" s="11"/>
    </row>
    <row r="82" spans="1:10" s="4" customFormat="1" ht="13.8" customHeight="1" x14ac:dyDescent="0.3">
      <c r="A82" s="206" t="s">
        <v>45</v>
      </c>
      <c r="B82" s="207"/>
      <c r="C82" s="207"/>
      <c r="D82" s="207"/>
      <c r="E82" s="207"/>
      <c r="F82" s="207"/>
      <c r="G82" s="207"/>
      <c r="H82" s="207"/>
      <c r="I82" s="207"/>
      <c r="J82" s="208"/>
    </row>
    <row r="83" spans="1:10" s="4" customFormat="1" ht="13.8" customHeight="1" x14ac:dyDescent="0.2">
      <c r="A83" s="15"/>
      <c r="B83" s="11"/>
      <c r="C83" s="11"/>
      <c r="D83" s="11"/>
      <c r="E83" s="11"/>
      <c r="F83" s="11"/>
      <c r="G83" s="11"/>
      <c r="H83" s="11"/>
      <c r="I83" s="11"/>
      <c r="J83" s="16"/>
    </row>
    <row r="84" spans="1:10" s="4" customFormat="1" ht="13.8" customHeight="1" x14ac:dyDescent="0.3">
      <c r="A84" s="199" t="s">
        <v>54</v>
      </c>
      <c r="B84" s="200"/>
      <c r="C84" s="200"/>
      <c r="D84" s="200"/>
      <c r="E84" s="200"/>
      <c r="F84" s="200"/>
      <c r="G84" s="200"/>
      <c r="H84" s="200"/>
      <c r="I84" s="200"/>
      <c r="J84" s="201"/>
    </row>
    <row r="85" spans="1:10" s="4" customFormat="1" ht="13.8" customHeight="1" x14ac:dyDescent="0.3">
      <c r="A85" s="300" t="s">
        <v>107</v>
      </c>
      <c r="B85" s="301"/>
      <c r="C85" s="301"/>
      <c r="D85" s="301"/>
      <c r="E85" s="301"/>
      <c r="F85" s="301"/>
      <c r="G85" s="301"/>
      <c r="H85" s="301"/>
      <c r="I85" s="301"/>
      <c r="J85" s="302"/>
    </row>
    <row r="86" spans="1:10" ht="13.8" customHeight="1" x14ac:dyDescent="0.2">
      <c r="A86" s="303" t="s">
        <v>111</v>
      </c>
      <c r="B86" s="304"/>
      <c r="C86" s="304"/>
      <c r="D86" s="304"/>
      <c r="E86" s="304"/>
      <c r="F86" s="304"/>
      <c r="G86" s="304"/>
      <c r="H86" s="304"/>
      <c r="I86" s="304"/>
      <c r="J86" s="305"/>
    </row>
    <row r="87" spans="1:10" ht="13.8" customHeight="1" x14ac:dyDescent="0.2">
      <c r="A87" s="306"/>
      <c r="B87" s="307"/>
      <c r="C87" s="307"/>
      <c r="D87" s="307"/>
      <c r="E87" s="307"/>
      <c r="F87" s="307"/>
      <c r="G87" s="307"/>
      <c r="H87" s="307"/>
      <c r="I87" s="307"/>
      <c r="J87" s="308"/>
    </row>
    <row r="88" spans="1:10" ht="13.8" customHeight="1" x14ac:dyDescent="0.2">
      <c r="A88" s="306"/>
      <c r="B88" s="307"/>
      <c r="C88" s="307"/>
      <c r="D88" s="307"/>
      <c r="E88" s="307"/>
      <c r="F88" s="307"/>
      <c r="G88" s="307"/>
      <c r="H88" s="307"/>
      <c r="I88" s="307"/>
      <c r="J88" s="308"/>
    </row>
    <row r="89" spans="1:10" ht="13.8" customHeight="1" x14ac:dyDescent="0.2">
      <c r="A89" s="306"/>
      <c r="B89" s="307"/>
      <c r="C89" s="307"/>
      <c r="D89" s="307"/>
      <c r="E89" s="307"/>
      <c r="F89" s="307"/>
      <c r="G89" s="307"/>
      <c r="H89" s="307"/>
      <c r="I89" s="307"/>
      <c r="J89" s="308"/>
    </row>
    <row r="90" spans="1:10" ht="13.8" customHeight="1" x14ac:dyDescent="0.2">
      <c r="A90" s="306"/>
      <c r="B90" s="307"/>
      <c r="C90" s="307"/>
      <c r="D90" s="307"/>
      <c r="E90" s="307"/>
      <c r="F90" s="307"/>
      <c r="G90" s="307"/>
      <c r="H90" s="307"/>
      <c r="I90" s="307"/>
      <c r="J90" s="308"/>
    </row>
    <row r="91" spans="1:10" ht="13.8" customHeight="1" x14ac:dyDescent="0.2">
      <c r="A91" s="306"/>
      <c r="B91" s="307"/>
      <c r="C91" s="307"/>
      <c r="D91" s="307"/>
      <c r="E91" s="307"/>
      <c r="F91" s="307"/>
      <c r="G91" s="307"/>
      <c r="H91" s="307"/>
      <c r="I91" s="307"/>
      <c r="J91" s="308"/>
    </row>
    <row r="92" spans="1:10" ht="13.8" customHeight="1" thickBot="1" x14ac:dyDescent="0.25">
      <c r="A92" s="309"/>
      <c r="B92" s="310"/>
      <c r="C92" s="310"/>
      <c r="D92" s="310"/>
      <c r="E92" s="310"/>
      <c r="F92" s="310"/>
      <c r="G92" s="310"/>
      <c r="H92" s="310"/>
      <c r="I92" s="310"/>
      <c r="J92" s="311"/>
    </row>
    <row r="93" spans="1:10" ht="11.4" customHeight="1" x14ac:dyDescent="0.2">
      <c r="A93" s="15"/>
      <c r="B93" s="11"/>
      <c r="C93" s="11"/>
      <c r="D93" s="11"/>
      <c r="E93" s="11"/>
      <c r="F93" s="11"/>
      <c r="G93" s="11"/>
      <c r="H93" s="11"/>
      <c r="I93" s="11"/>
      <c r="J93" s="16"/>
    </row>
    <row r="94" spans="1:10" ht="15" customHeight="1" x14ac:dyDescent="0.2">
      <c r="A94" s="15"/>
      <c r="B94" s="11"/>
      <c r="C94" s="11"/>
      <c r="D94" s="11"/>
      <c r="E94" s="11"/>
      <c r="F94" s="11"/>
      <c r="G94" s="11"/>
      <c r="H94" s="11"/>
      <c r="I94" s="11"/>
      <c r="J94" s="16"/>
    </row>
    <row r="95" spans="1:10" ht="13.8" customHeight="1" x14ac:dyDescent="0.2">
      <c r="A95" s="199" t="s">
        <v>56</v>
      </c>
      <c r="B95" s="200"/>
      <c r="C95" s="200"/>
      <c r="D95" s="200"/>
      <c r="E95" s="200"/>
      <c r="F95" s="200"/>
      <c r="G95" s="200"/>
      <c r="H95" s="200"/>
      <c r="I95" s="200"/>
      <c r="J95" s="201"/>
    </row>
    <row r="96" spans="1:10" ht="13.8" customHeight="1" x14ac:dyDescent="0.2">
      <c r="A96" s="300" t="s">
        <v>108</v>
      </c>
      <c r="B96" s="301"/>
      <c r="C96" s="301"/>
      <c r="D96" s="301"/>
      <c r="E96" s="301"/>
      <c r="F96" s="301"/>
      <c r="G96" s="301"/>
      <c r="H96" s="301"/>
      <c r="I96" s="301"/>
      <c r="J96" s="302"/>
    </row>
    <row r="97" spans="1:11" ht="15" customHeight="1" x14ac:dyDescent="0.2">
      <c r="A97" s="303" t="s">
        <v>112</v>
      </c>
      <c r="B97" s="304"/>
      <c r="C97" s="304"/>
      <c r="D97" s="304"/>
      <c r="E97" s="304"/>
      <c r="F97" s="304"/>
      <c r="G97" s="304"/>
      <c r="H97" s="304"/>
      <c r="I97" s="304"/>
      <c r="J97" s="305"/>
    </row>
    <row r="98" spans="1:11" ht="15" customHeight="1" x14ac:dyDescent="0.2">
      <c r="A98" s="306"/>
      <c r="B98" s="307"/>
      <c r="C98" s="307"/>
      <c r="D98" s="307"/>
      <c r="E98" s="307"/>
      <c r="F98" s="307"/>
      <c r="G98" s="307"/>
      <c r="H98" s="307"/>
      <c r="I98" s="307"/>
      <c r="J98" s="308"/>
    </row>
    <row r="99" spans="1:11" ht="13.8" customHeight="1" x14ac:dyDescent="0.2">
      <c r="A99" s="306"/>
      <c r="B99" s="307"/>
      <c r="C99" s="307"/>
      <c r="D99" s="307"/>
      <c r="E99" s="307"/>
      <c r="F99" s="307"/>
      <c r="G99" s="307"/>
      <c r="H99" s="307"/>
      <c r="I99" s="307"/>
      <c r="J99" s="308"/>
    </row>
    <row r="100" spans="1:11" ht="13.8" customHeight="1" thickBot="1" x14ac:dyDescent="0.25">
      <c r="A100" s="309"/>
      <c r="B100" s="310"/>
      <c r="C100" s="310"/>
      <c r="D100" s="310"/>
      <c r="E100" s="310"/>
      <c r="F100" s="310"/>
      <c r="G100" s="310"/>
      <c r="H100" s="310"/>
      <c r="I100" s="310"/>
      <c r="J100" s="311"/>
    </row>
    <row r="101" spans="1:11" ht="13.8" customHeight="1" x14ac:dyDescent="0.2"/>
    <row r="102" spans="1:11" ht="13.8" customHeight="1" x14ac:dyDescent="0.2"/>
    <row r="103" spans="1:11" ht="13.8" customHeight="1" x14ac:dyDescent="0.2"/>
    <row r="104" spans="1:11" ht="13.8" customHeight="1" x14ac:dyDescent="0.2"/>
    <row r="107" spans="1:11" ht="15" customHeight="1" x14ac:dyDescent="0.2"/>
    <row r="108" spans="1:11" ht="15" customHeight="1" x14ac:dyDescent="0.2"/>
    <row r="109" spans="1:11" s="4" customFormat="1" ht="15" customHeight="1" x14ac:dyDescent="0.2">
      <c r="A109" s="1"/>
      <c r="B109" s="1"/>
      <c r="C109" s="1"/>
      <c r="D109" s="1"/>
      <c r="E109" s="1"/>
      <c r="F109" s="1"/>
      <c r="G109" s="1"/>
      <c r="H109" s="1"/>
      <c r="I109" s="1"/>
      <c r="J109" s="1"/>
    </row>
    <row r="110" spans="1:11" s="4" customFormat="1" ht="19.95" customHeight="1" x14ac:dyDescent="0.2">
      <c r="A110" s="1"/>
      <c r="B110" s="1"/>
      <c r="C110" s="1"/>
      <c r="D110" s="1"/>
      <c r="E110" s="1"/>
      <c r="F110" s="1"/>
      <c r="G110" s="1"/>
      <c r="H110" s="1"/>
      <c r="I110" s="1"/>
      <c r="J110" s="1"/>
      <c r="K110" s="5"/>
    </row>
    <row r="111" spans="1:11" s="4" customFormat="1" ht="13.8" customHeight="1" x14ac:dyDescent="0.2">
      <c r="A111" s="1"/>
      <c r="B111" s="1"/>
      <c r="C111" s="1"/>
      <c r="D111" s="1"/>
      <c r="E111" s="1"/>
      <c r="F111" s="1"/>
      <c r="G111" s="1"/>
      <c r="H111" s="1"/>
      <c r="I111" s="1"/>
      <c r="J111" s="1"/>
    </row>
    <row r="112" spans="1:11" s="4" customFormat="1" ht="13.8" customHeight="1" x14ac:dyDescent="0.2">
      <c r="A112" s="1"/>
      <c r="B112" s="1"/>
      <c r="C112" s="1"/>
      <c r="D112" s="1"/>
      <c r="E112" s="1"/>
      <c r="F112" s="1"/>
      <c r="G112" s="1"/>
      <c r="H112" s="1"/>
      <c r="I112" s="1"/>
      <c r="J112" s="1"/>
    </row>
    <row r="113" spans="1:10" s="4" customFormat="1" ht="13.8" customHeight="1" x14ac:dyDescent="0.2">
      <c r="A113" s="1"/>
      <c r="B113" s="1"/>
      <c r="C113" s="1"/>
      <c r="D113" s="1"/>
      <c r="E113" s="1"/>
      <c r="F113" s="1"/>
      <c r="G113" s="1"/>
      <c r="H113" s="1"/>
      <c r="I113" s="1"/>
      <c r="J113" s="1"/>
    </row>
    <row r="114" spans="1:10" s="4" customFormat="1" x14ac:dyDescent="0.2">
      <c r="A114" s="1"/>
      <c r="B114" s="1"/>
      <c r="C114" s="1"/>
      <c r="D114" s="1"/>
      <c r="E114" s="1"/>
      <c r="F114" s="1"/>
      <c r="G114" s="1"/>
      <c r="H114" s="1"/>
      <c r="I114" s="1"/>
      <c r="J114" s="1"/>
    </row>
    <row r="115" spans="1:10" s="4" customFormat="1" x14ac:dyDescent="0.2">
      <c r="A115" s="1"/>
      <c r="B115" s="1"/>
      <c r="C115" s="1"/>
      <c r="D115" s="1"/>
      <c r="E115" s="1"/>
      <c r="F115" s="1"/>
      <c r="G115" s="1"/>
      <c r="H115" s="1"/>
      <c r="I115" s="1"/>
      <c r="J115" s="1"/>
    </row>
    <row r="116" spans="1:10" s="4" customFormat="1" ht="15" customHeight="1" x14ac:dyDescent="0.2">
      <c r="A116" s="1"/>
      <c r="B116" s="1"/>
      <c r="C116" s="1"/>
      <c r="D116" s="1"/>
      <c r="E116" s="1"/>
      <c r="F116" s="1"/>
      <c r="G116" s="1"/>
      <c r="H116" s="1"/>
      <c r="I116" s="1"/>
      <c r="J116" s="1"/>
    </row>
    <row r="117" spans="1:10" s="4" customFormat="1" ht="15" customHeight="1" x14ac:dyDescent="0.2">
      <c r="A117" s="1"/>
      <c r="B117" s="1"/>
      <c r="C117" s="1"/>
      <c r="D117" s="1"/>
      <c r="E117" s="1"/>
      <c r="F117" s="1"/>
      <c r="G117" s="1"/>
      <c r="H117" s="1"/>
      <c r="I117" s="1"/>
      <c r="J117" s="1"/>
    </row>
    <row r="118" spans="1:10" s="4" customFormat="1" ht="15" customHeight="1" x14ac:dyDescent="0.2">
      <c r="A118" s="1"/>
      <c r="B118" s="1"/>
      <c r="C118" s="1"/>
      <c r="D118" s="1"/>
      <c r="E118" s="1"/>
      <c r="F118" s="1"/>
      <c r="G118" s="1"/>
      <c r="H118" s="1"/>
      <c r="I118" s="1"/>
      <c r="J118" s="1"/>
    </row>
    <row r="119" spans="1:10" s="4" customFormat="1" ht="15" customHeight="1" x14ac:dyDescent="0.2">
      <c r="A119" s="1"/>
      <c r="B119" s="1"/>
      <c r="C119" s="1"/>
      <c r="D119" s="1"/>
      <c r="E119" s="1"/>
      <c r="F119" s="1"/>
      <c r="G119" s="1"/>
      <c r="H119" s="1"/>
      <c r="I119" s="1"/>
      <c r="J119" s="1"/>
    </row>
    <row r="120" spans="1:10" s="4" customFormat="1" ht="15" customHeight="1" x14ac:dyDescent="0.2">
      <c r="A120" s="1"/>
      <c r="B120" s="1"/>
      <c r="C120" s="1"/>
      <c r="D120" s="1"/>
      <c r="E120" s="1"/>
      <c r="F120" s="1"/>
      <c r="G120" s="1"/>
      <c r="H120" s="1"/>
      <c r="I120" s="1"/>
      <c r="J120" s="1"/>
    </row>
    <row r="121" spans="1:10" s="4" customFormat="1" ht="15" customHeight="1" x14ac:dyDescent="0.2">
      <c r="A121" s="1"/>
      <c r="B121" s="1"/>
      <c r="C121" s="1"/>
      <c r="D121" s="1"/>
      <c r="E121" s="1"/>
      <c r="F121" s="1"/>
      <c r="G121" s="1"/>
      <c r="H121" s="1"/>
      <c r="I121" s="1"/>
      <c r="J121" s="1"/>
    </row>
    <row r="122" spans="1:10" s="4" customFormat="1" ht="15" customHeight="1" x14ac:dyDescent="0.2">
      <c r="A122" s="1"/>
      <c r="B122" s="1"/>
      <c r="C122" s="1"/>
      <c r="D122" s="1"/>
      <c r="E122" s="1"/>
      <c r="F122" s="1"/>
      <c r="G122" s="1"/>
      <c r="H122" s="1"/>
      <c r="I122" s="1"/>
      <c r="J122" s="1"/>
    </row>
    <row r="123" spans="1:10" s="4" customFormat="1" ht="15" customHeight="1" x14ac:dyDescent="0.2">
      <c r="A123" s="1"/>
      <c r="B123" s="1"/>
      <c r="C123" s="1"/>
      <c r="D123" s="1"/>
      <c r="E123" s="1"/>
      <c r="F123" s="1"/>
      <c r="G123" s="1"/>
      <c r="H123" s="1"/>
      <c r="I123" s="1"/>
      <c r="J123" s="1"/>
    </row>
    <row r="124" spans="1:10" s="4" customFormat="1" ht="15" customHeight="1" x14ac:dyDescent="0.2">
      <c r="A124" s="1"/>
      <c r="B124" s="1"/>
      <c r="C124" s="1"/>
      <c r="D124" s="1"/>
      <c r="E124" s="1"/>
      <c r="F124" s="1"/>
      <c r="G124" s="1"/>
      <c r="H124" s="1"/>
      <c r="I124" s="1"/>
      <c r="J124" s="1"/>
    </row>
    <row r="125" spans="1:10" s="4" customFormat="1" ht="15" customHeight="1" x14ac:dyDescent="0.2">
      <c r="A125" s="1"/>
      <c r="B125" s="1"/>
      <c r="C125" s="1"/>
      <c r="D125" s="1"/>
      <c r="E125" s="1"/>
      <c r="F125" s="1"/>
      <c r="G125" s="1"/>
      <c r="H125" s="1"/>
      <c r="I125" s="1"/>
      <c r="J125" s="1"/>
    </row>
    <row r="126" spans="1:10" s="4" customFormat="1" ht="15" customHeight="1" x14ac:dyDescent="0.2">
      <c r="A126" s="1"/>
      <c r="B126" s="1"/>
      <c r="C126" s="1"/>
      <c r="D126" s="1"/>
      <c r="E126" s="1"/>
      <c r="F126" s="1"/>
      <c r="G126" s="1"/>
      <c r="H126" s="1"/>
      <c r="I126" s="1"/>
      <c r="J126" s="1"/>
    </row>
    <row r="127" spans="1:10" s="4" customFormat="1" ht="15" customHeight="1" x14ac:dyDescent="0.2">
      <c r="A127" s="1"/>
      <c r="B127" s="1"/>
      <c r="C127" s="1"/>
      <c r="D127" s="1"/>
      <c r="E127" s="1"/>
      <c r="F127" s="1"/>
      <c r="G127" s="1"/>
      <c r="H127" s="1"/>
      <c r="I127" s="1"/>
      <c r="J127" s="1"/>
    </row>
    <row r="128" spans="1:10" s="4" customFormat="1" ht="15" customHeight="1" x14ac:dyDescent="0.2">
      <c r="A128" s="1"/>
      <c r="B128" s="1"/>
      <c r="C128" s="1"/>
      <c r="D128" s="1"/>
      <c r="E128" s="1"/>
      <c r="F128" s="1"/>
      <c r="G128" s="1"/>
      <c r="H128" s="1"/>
      <c r="I128" s="1"/>
      <c r="J128" s="1"/>
    </row>
    <row r="129" spans="1:10" s="4" customFormat="1" ht="37.200000000000003" customHeight="1" x14ac:dyDescent="0.2">
      <c r="A129" s="1"/>
      <c r="B129" s="1"/>
      <c r="C129" s="1"/>
      <c r="D129" s="1"/>
      <c r="E129" s="1"/>
      <c r="F129" s="1"/>
      <c r="G129" s="1"/>
      <c r="H129" s="1"/>
      <c r="I129" s="1"/>
      <c r="J129" s="1"/>
    </row>
    <row r="130" spans="1:10" s="4" customFormat="1" x14ac:dyDescent="0.2">
      <c r="A130" s="1"/>
      <c r="B130" s="1"/>
      <c r="C130" s="1"/>
      <c r="D130" s="1"/>
      <c r="E130" s="1"/>
      <c r="F130" s="1"/>
      <c r="G130" s="1"/>
      <c r="H130" s="1"/>
      <c r="I130" s="1"/>
      <c r="J130" s="1"/>
    </row>
  </sheetData>
  <sheetProtection algorithmName="SHA-512" hashValue="c+cRZ9RPEi+RRvnQMgjIO96VbMG43kY21A5cJ2AdWQSVKtm+YxtdpNgTtVF1Wid40WW4SYAr6DtYJLLzevTpkg==" saltValue="PNAzFZCAHH291sE/J5Sgew==" spinCount="100000" sheet="1" objects="1" scenarios="1"/>
  <mergeCells count="31">
    <mergeCell ref="A1:J1"/>
    <mergeCell ref="A3:J3"/>
    <mergeCell ref="A39:J39"/>
    <mergeCell ref="A38:J38"/>
    <mergeCell ref="A30:J30"/>
    <mergeCell ref="A8:J8"/>
    <mergeCell ref="A4:B4"/>
    <mergeCell ref="C4:J4"/>
    <mergeCell ref="A6:J6"/>
    <mergeCell ref="A10:J17"/>
    <mergeCell ref="A32:J35"/>
    <mergeCell ref="A9:J9"/>
    <mergeCell ref="A31:J31"/>
    <mergeCell ref="A18:J18"/>
    <mergeCell ref="A19:J27"/>
    <mergeCell ref="A40:J51"/>
    <mergeCell ref="A85:J85"/>
    <mergeCell ref="A96:J96"/>
    <mergeCell ref="A97:J100"/>
    <mergeCell ref="A95:J95"/>
    <mergeCell ref="A52:J52"/>
    <mergeCell ref="A53:J56"/>
    <mergeCell ref="A60:J60"/>
    <mergeCell ref="A73:J73"/>
    <mergeCell ref="A86:J92"/>
    <mergeCell ref="A82:J82"/>
    <mergeCell ref="A84:J84"/>
    <mergeCell ref="A74:J74"/>
    <mergeCell ref="A59:J59"/>
    <mergeCell ref="A75:J79"/>
    <mergeCell ref="A61:J70"/>
  </mergeCells>
  <pageMargins left="0.7" right="0.7" top="0.75" bottom="0.75" header="0.3" footer="0.3"/>
  <pageSetup paperSize="9" scale="97"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77A9-04C5-4FFC-8DB6-E425DF051C93}">
  <sheetPr>
    <pageSetUpPr fitToPage="1"/>
  </sheetPr>
  <dimension ref="A1:J47"/>
  <sheetViews>
    <sheetView workbookViewId="0">
      <selection activeCell="A14" sqref="A14:F14"/>
    </sheetView>
  </sheetViews>
  <sheetFormatPr defaultRowHeight="11.4" x14ac:dyDescent="0.2"/>
  <cols>
    <col min="1" max="1" width="30.77734375" style="1" customWidth="1"/>
    <col min="2" max="2" width="12.77734375" style="1" customWidth="1"/>
    <col min="3" max="6" width="10.77734375" style="1" customWidth="1"/>
    <col min="7" max="10" width="12.77734375" style="1" customWidth="1"/>
    <col min="11" max="11" width="9.21875" style="1" bestFit="1" customWidth="1"/>
    <col min="12" max="16384" width="8.88671875" style="1"/>
  </cols>
  <sheetData>
    <row r="1" spans="1:10" s="4" customFormat="1" ht="19.8" customHeight="1" x14ac:dyDescent="0.3">
      <c r="A1" s="266" t="s">
        <v>146</v>
      </c>
      <c r="B1" s="266"/>
      <c r="C1" s="266"/>
      <c r="D1" s="266"/>
      <c r="E1" s="266"/>
      <c r="F1" s="266"/>
      <c r="G1" s="266"/>
      <c r="H1" s="266"/>
      <c r="I1" s="266"/>
      <c r="J1" s="266"/>
    </row>
    <row r="2" spans="1:10" s="4" customFormat="1" ht="15" customHeight="1" x14ac:dyDescent="0.3">
      <c r="A2" s="362" t="s">
        <v>109</v>
      </c>
      <c r="B2" s="362"/>
      <c r="C2" s="362"/>
      <c r="D2" s="362"/>
      <c r="E2" s="362"/>
      <c r="F2" s="362"/>
      <c r="G2" s="362"/>
      <c r="H2" s="362"/>
      <c r="I2" s="362"/>
      <c r="J2" s="362"/>
    </row>
    <row r="3" spans="1:10" s="4" customFormat="1" ht="15" customHeight="1" thickBot="1" x14ac:dyDescent="0.35"/>
    <row r="4" spans="1:10" s="4" customFormat="1" ht="15" customHeight="1" x14ac:dyDescent="0.3">
      <c r="A4" s="267" t="s">
        <v>32</v>
      </c>
      <c r="B4" s="268"/>
      <c r="C4" s="268"/>
      <c r="D4" s="268"/>
      <c r="E4" s="268"/>
      <c r="F4" s="268"/>
      <c r="G4" s="268"/>
      <c r="H4" s="268"/>
      <c r="I4" s="268"/>
      <c r="J4" s="269"/>
    </row>
    <row r="5" spans="1:10" s="4" customFormat="1" ht="15" customHeight="1" x14ac:dyDescent="0.3">
      <c r="A5" s="185" t="s">
        <v>27</v>
      </c>
      <c r="B5" s="186"/>
      <c r="C5" s="265"/>
      <c r="D5" s="265"/>
      <c r="E5" s="265"/>
      <c r="F5" s="265"/>
      <c r="G5" s="265"/>
      <c r="H5" s="265"/>
      <c r="I5" s="265"/>
      <c r="J5" s="272"/>
    </row>
    <row r="6" spans="1:10" s="4" customFormat="1" ht="15" customHeight="1" x14ac:dyDescent="0.3">
      <c r="A6" s="185" t="s">
        <v>28</v>
      </c>
      <c r="B6" s="186"/>
      <c r="C6" s="265"/>
      <c r="D6" s="265"/>
      <c r="E6" s="265"/>
      <c r="F6" s="265"/>
      <c r="G6" s="265"/>
      <c r="H6" s="265"/>
      <c r="I6" s="265"/>
      <c r="J6" s="272"/>
    </row>
    <row r="7" spans="1:10" s="4" customFormat="1" ht="15" customHeight="1" x14ac:dyDescent="0.3">
      <c r="A7" s="185" t="s">
        <v>148</v>
      </c>
      <c r="B7" s="186"/>
      <c r="C7" s="265"/>
      <c r="D7" s="265"/>
      <c r="E7" s="265"/>
      <c r="F7" s="265"/>
      <c r="G7" s="265"/>
      <c r="H7" s="265"/>
      <c r="I7" s="265"/>
      <c r="J7" s="272"/>
    </row>
    <row r="8" spans="1:10" s="4" customFormat="1" ht="27" customHeight="1" thickBot="1" x14ac:dyDescent="0.35">
      <c r="A8" s="270" t="s">
        <v>30</v>
      </c>
      <c r="B8" s="271"/>
      <c r="C8" s="360"/>
      <c r="D8" s="360"/>
      <c r="E8" s="360"/>
      <c r="F8" s="360"/>
      <c r="G8" s="360"/>
      <c r="H8" s="360"/>
      <c r="I8" s="360"/>
      <c r="J8" s="361"/>
    </row>
    <row r="9" spans="1:10" s="4" customFormat="1" ht="15" customHeight="1" x14ac:dyDescent="0.3"/>
    <row r="10" spans="1:10" s="4" customFormat="1" ht="15" customHeight="1" thickBot="1" x14ac:dyDescent="0.35"/>
    <row r="11" spans="1:10" s="4" customFormat="1" ht="15" customHeight="1" x14ac:dyDescent="0.3">
      <c r="A11" s="255" t="s">
        <v>90</v>
      </c>
      <c r="B11" s="256"/>
      <c r="C11" s="256"/>
      <c r="D11" s="256"/>
      <c r="E11" s="256"/>
      <c r="F11" s="256"/>
      <c r="G11" s="256"/>
      <c r="H11" s="256"/>
      <c r="I11" s="256"/>
      <c r="J11" s="257"/>
    </row>
    <row r="12" spans="1:10" ht="15" customHeight="1" x14ac:dyDescent="0.2">
      <c r="A12" s="261"/>
      <c r="B12" s="262"/>
      <c r="C12" s="262"/>
      <c r="D12" s="262"/>
      <c r="E12" s="262"/>
      <c r="F12" s="263"/>
      <c r="G12" s="82" t="s">
        <v>17</v>
      </c>
      <c r="H12" s="83" t="s">
        <v>18</v>
      </c>
      <c r="I12" s="84" t="s">
        <v>19</v>
      </c>
      <c r="J12" s="61" t="s">
        <v>4</v>
      </c>
    </row>
    <row r="13" spans="1:10" ht="15" customHeight="1" x14ac:dyDescent="0.2">
      <c r="A13" s="247" t="s">
        <v>149</v>
      </c>
      <c r="B13" s="248"/>
      <c r="C13" s="248"/>
      <c r="D13" s="248"/>
      <c r="E13" s="248"/>
      <c r="F13" s="249"/>
      <c r="G13" s="131">
        <f>'Rapportering per partner'!G114</f>
        <v>0</v>
      </c>
      <c r="H13" s="132">
        <f>'Rapportering per partner'!H114</f>
        <v>0</v>
      </c>
      <c r="I13" s="133">
        <f>'Rapportering per partner'!I114</f>
        <v>0</v>
      </c>
      <c r="J13" s="53">
        <f t="shared" ref="J13:J22" si="0">SUM(G13:I13)</f>
        <v>0</v>
      </c>
    </row>
    <row r="14" spans="1:10" ht="15" customHeight="1" x14ac:dyDescent="0.2">
      <c r="A14" s="247" t="s">
        <v>92</v>
      </c>
      <c r="B14" s="248"/>
      <c r="C14" s="248"/>
      <c r="D14" s="248"/>
      <c r="E14" s="248"/>
      <c r="F14" s="249"/>
      <c r="G14" s="131">
        <v>0</v>
      </c>
      <c r="H14" s="132">
        <v>0</v>
      </c>
      <c r="I14" s="133">
        <v>0</v>
      </c>
      <c r="J14" s="53">
        <f t="shared" si="0"/>
        <v>0</v>
      </c>
    </row>
    <row r="15" spans="1:10" ht="15" customHeight="1" x14ac:dyDescent="0.2">
      <c r="A15" s="247" t="s">
        <v>93</v>
      </c>
      <c r="B15" s="248"/>
      <c r="C15" s="248"/>
      <c r="D15" s="248"/>
      <c r="E15" s="248"/>
      <c r="F15" s="249"/>
      <c r="G15" s="131">
        <v>0</v>
      </c>
      <c r="H15" s="132">
        <v>0</v>
      </c>
      <c r="I15" s="133">
        <v>0</v>
      </c>
      <c r="J15" s="53">
        <f t="shared" si="0"/>
        <v>0</v>
      </c>
    </row>
    <row r="16" spans="1:10" ht="15" customHeight="1" x14ac:dyDescent="0.2">
      <c r="A16" s="247" t="s">
        <v>94</v>
      </c>
      <c r="B16" s="248"/>
      <c r="C16" s="248"/>
      <c r="D16" s="248"/>
      <c r="E16" s="248"/>
      <c r="F16" s="249"/>
      <c r="G16" s="131">
        <v>0</v>
      </c>
      <c r="H16" s="132">
        <v>0</v>
      </c>
      <c r="I16" s="133">
        <v>0</v>
      </c>
      <c r="J16" s="53">
        <f t="shared" si="0"/>
        <v>0</v>
      </c>
    </row>
    <row r="17" spans="1:10" ht="15" customHeight="1" x14ac:dyDescent="0.2">
      <c r="A17" s="247" t="s">
        <v>95</v>
      </c>
      <c r="B17" s="248"/>
      <c r="C17" s="248"/>
      <c r="D17" s="248"/>
      <c r="E17" s="248"/>
      <c r="F17" s="249"/>
      <c r="G17" s="131">
        <v>0</v>
      </c>
      <c r="H17" s="132">
        <v>0</v>
      </c>
      <c r="I17" s="133">
        <v>0</v>
      </c>
      <c r="J17" s="53">
        <f t="shared" si="0"/>
        <v>0</v>
      </c>
    </row>
    <row r="18" spans="1:10" ht="15" customHeight="1" x14ac:dyDescent="0.2">
      <c r="A18" s="247" t="s">
        <v>113</v>
      </c>
      <c r="B18" s="248"/>
      <c r="C18" s="248"/>
      <c r="D18" s="248"/>
      <c r="E18" s="248"/>
      <c r="F18" s="249"/>
      <c r="G18" s="131">
        <v>0</v>
      </c>
      <c r="H18" s="132">
        <v>0</v>
      </c>
      <c r="I18" s="133">
        <v>0</v>
      </c>
      <c r="J18" s="53">
        <f t="shared" si="0"/>
        <v>0</v>
      </c>
    </row>
    <row r="19" spans="1:10" ht="15" customHeight="1" x14ac:dyDescent="0.2">
      <c r="A19" s="247" t="s">
        <v>136</v>
      </c>
      <c r="B19" s="248"/>
      <c r="C19" s="248"/>
      <c r="D19" s="248"/>
      <c r="E19" s="248"/>
      <c r="F19" s="249"/>
      <c r="G19" s="131">
        <v>0</v>
      </c>
      <c r="H19" s="132">
        <v>0</v>
      </c>
      <c r="I19" s="133">
        <v>0</v>
      </c>
      <c r="J19" s="53">
        <f t="shared" si="0"/>
        <v>0</v>
      </c>
    </row>
    <row r="20" spans="1:10" ht="15" customHeight="1" x14ac:dyDescent="0.2">
      <c r="A20" s="247" t="s">
        <v>137</v>
      </c>
      <c r="B20" s="248"/>
      <c r="C20" s="248"/>
      <c r="D20" s="248"/>
      <c r="E20" s="248"/>
      <c r="F20" s="249"/>
      <c r="G20" s="131">
        <v>0</v>
      </c>
      <c r="H20" s="132">
        <v>0</v>
      </c>
      <c r="I20" s="133">
        <v>0</v>
      </c>
      <c r="J20" s="53">
        <f t="shared" si="0"/>
        <v>0</v>
      </c>
    </row>
    <row r="21" spans="1:10" ht="15" customHeight="1" x14ac:dyDescent="0.2">
      <c r="A21" s="247" t="s">
        <v>138</v>
      </c>
      <c r="B21" s="248"/>
      <c r="C21" s="248"/>
      <c r="D21" s="248"/>
      <c r="E21" s="248"/>
      <c r="F21" s="249"/>
      <c r="G21" s="131">
        <v>0</v>
      </c>
      <c r="H21" s="132">
        <v>0</v>
      </c>
      <c r="I21" s="133">
        <v>0</v>
      </c>
      <c r="J21" s="53">
        <f t="shared" si="0"/>
        <v>0</v>
      </c>
    </row>
    <row r="22" spans="1:10" ht="15" customHeight="1" x14ac:dyDescent="0.2">
      <c r="A22" s="247" t="s">
        <v>139</v>
      </c>
      <c r="B22" s="248"/>
      <c r="C22" s="248"/>
      <c r="D22" s="248"/>
      <c r="E22" s="248"/>
      <c r="F22" s="249"/>
      <c r="G22" s="131">
        <v>0</v>
      </c>
      <c r="H22" s="132">
        <v>0</v>
      </c>
      <c r="I22" s="133">
        <v>0</v>
      </c>
      <c r="J22" s="53">
        <f t="shared" si="0"/>
        <v>0</v>
      </c>
    </row>
    <row r="23" spans="1:10" ht="15" customHeight="1" thickBot="1" x14ac:dyDescent="0.25">
      <c r="A23" s="188" t="s">
        <v>46</v>
      </c>
      <c r="B23" s="189"/>
      <c r="C23" s="189"/>
      <c r="D23" s="189"/>
      <c r="E23" s="189"/>
      <c r="F23" s="190"/>
      <c r="G23" s="86">
        <f>SUM(G13:G22)</f>
        <v>0</v>
      </c>
      <c r="H23" s="87">
        <f>SUM(H13:H22)</f>
        <v>0</v>
      </c>
      <c r="I23" s="88">
        <f>SUM(I13:I22)</f>
        <v>0</v>
      </c>
      <c r="J23" s="89">
        <f>SUM(J13:J22)</f>
        <v>0</v>
      </c>
    </row>
    <row r="24" spans="1:10" ht="15" customHeight="1" x14ac:dyDescent="0.2"/>
    <row r="25" spans="1:10" ht="15" customHeight="1" thickBot="1" x14ac:dyDescent="0.25"/>
    <row r="26" spans="1:10" s="4" customFormat="1" ht="15" customHeight="1" x14ac:dyDescent="0.3">
      <c r="A26" s="255" t="s">
        <v>91</v>
      </c>
      <c r="B26" s="256"/>
      <c r="C26" s="256"/>
      <c r="D26" s="256"/>
      <c r="E26" s="256"/>
      <c r="F26" s="256"/>
      <c r="G26" s="256"/>
      <c r="H26" s="256"/>
      <c r="I26" s="256"/>
      <c r="J26" s="257"/>
    </row>
    <row r="27" spans="1:10" s="4" customFormat="1" ht="15" customHeight="1" x14ac:dyDescent="0.3">
      <c r="A27" s="219"/>
      <c r="B27" s="220"/>
      <c r="C27" s="220"/>
      <c r="D27" s="220"/>
      <c r="E27" s="220"/>
      <c r="F27" s="221"/>
      <c r="G27" s="96" t="str">
        <f>G12</f>
        <v>Jaar 1</v>
      </c>
      <c r="H27" s="97" t="str">
        <f>H12</f>
        <v>Jaar 2</v>
      </c>
      <c r="I27" s="98" t="str">
        <f>I12</f>
        <v>Jaar 3</v>
      </c>
      <c r="J27" s="99" t="str">
        <f>J12</f>
        <v>Totaal</v>
      </c>
    </row>
    <row r="28" spans="1:10" s="4" customFormat="1" ht="15" customHeight="1" x14ac:dyDescent="0.3">
      <c r="A28" s="357" t="str">
        <f t="shared" ref="A28:A37" si="1">A13</f>
        <v xml:space="preserve">Hoofdbegunstigde: </v>
      </c>
      <c r="B28" s="358"/>
      <c r="C28" s="358"/>
      <c r="D28" s="358"/>
      <c r="E28" s="358"/>
      <c r="F28" s="359"/>
      <c r="G28" s="131">
        <f>'Rapportering per partner'!G147</f>
        <v>0</v>
      </c>
      <c r="H28" s="134">
        <f>'Rapportering per partner'!H147</f>
        <v>0</v>
      </c>
      <c r="I28" s="133">
        <f>'Rapportering per partner'!I147</f>
        <v>0</v>
      </c>
      <c r="J28" s="53">
        <f>SUM(G28:I28)</f>
        <v>0</v>
      </c>
    </row>
    <row r="29" spans="1:10" s="4" customFormat="1" ht="15" customHeight="1" x14ac:dyDescent="0.3">
      <c r="A29" s="247" t="str">
        <f t="shared" si="1"/>
        <v xml:space="preserve">Partner 1: </v>
      </c>
      <c r="B29" s="248"/>
      <c r="C29" s="248"/>
      <c r="D29" s="248"/>
      <c r="E29" s="248"/>
      <c r="F29" s="249"/>
      <c r="G29" s="131">
        <v>0</v>
      </c>
      <c r="H29" s="134">
        <v>0</v>
      </c>
      <c r="I29" s="133">
        <v>0</v>
      </c>
      <c r="J29" s="53">
        <f t="shared" ref="J29:J31" si="2">SUM(G29:I29)</f>
        <v>0</v>
      </c>
    </row>
    <row r="30" spans="1:10" s="4" customFormat="1" ht="15" customHeight="1" x14ac:dyDescent="0.3">
      <c r="A30" s="247" t="str">
        <f t="shared" si="1"/>
        <v>Partner 2:</v>
      </c>
      <c r="B30" s="248"/>
      <c r="C30" s="248"/>
      <c r="D30" s="248"/>
      <c r="E30" s="248"/>
      <c r="F30" s="249"/>
      <c r="G30" s="131">
        <v>0</v>
      </c>
      <c r="H30" s="134">
        <v>0</v>
      </c>
      <c r="I30" s="133">
        <v>0</v>
      </c>
      <c r="J30" s="53">
        <f t="shared" si="2"/>
        <v>0</v>
      </c>
    </row>
    <row r="31" spans="1:10" s="4" customFormat="1" ht="15" customHeight="1" x14ac:dyDescent="0.3">
      <c r="A31" s="247" t="str">
        <f t="shared" si="1"/>
        <v>Partner 3:</v>
      </c>
      <c r="B31" s="248"/>
      <c r="C31" s="248"/>
      <c r="D31" s="248"/>
      <c r="E31" s="248"/>
      <c r="F31" s="249"/>
      <c r="G31" s="131">
        <v>0</v>
      </c>
      <c r="H31" s="134">
        <v>0</v>
      </c>
      <c r="I31" s="133">
        <v>0</v>
      </c>
      <c r="J31" s="53">
        <f t="shared" si="2"/>
        <v>0</v>
      </c>
    </row>
    <row r="32" spans="1:10" s="4" customFormat="1" ht="15" customHeight="1" x14ac:dyDescent="0.3">
      <c r="A32" s="357" t="str">
        <f t="shared" si="1"/>
        <v>Partner 4:</v>
      </c>
      <c r="B32" s="358"/>
      <c r="C32" s="358"/>
      <c r="D32" s="358"/>
      <c r="E32" s="358"/>
      <c r="F32" s="359"/>
      <c r="G32" s="131">
        <v>0</v>
      </c>
      <c r="H32" s="134">
        <v>0</v>
      </c>
      <c r="I32" s="133">
        <v>0</v>
      </c>
      <c r="J32" s="53">
        <f>SUM(G32:I32)</f>
        <v>0</v>
      </c>
    </row>
    <row r="33" spans="1:10" s="4" customFormat="1" ht="15" customHeight="1" x14ac:dyDescent="0.3">
      <c r="A33" s="247" t="str">
        <f t="shared" si="1"/>
        <v>Partner 5:</v>
      </c>
      <c r="B33" s="248"/>
      <c r="C33" s="248"/>
      <c r="D33" s="248"/>
      <c r="E33" s="248"/>
      <c r="F33" s="249"/>
      <c r="G33" s="136">
        <v>0</v>
      </c>
      <c r="H33" s="134">
        <v>0</v>
      </c>
      <c r="I33" s="137">
        <v>0</v>
      </c>
      <c r="J33" s="53">
        <f>SUM(G33:I33)</f>
        <v>0</v>
      </c>
    </row>
    <row r="34" spans="1:10" s="4" customFormat="1" ht="15" customHeight="1" x14ac:dyDescent="0.3">
      <c r="A34" s="247" t="str">
        <f t="shared" si="1"/>
        <v>Partner 6:</v>
      </c>
      <c r="B34" s="248"/>
      <c r="C34" s="248"/>
      <c r="D34" s="248"/>
      <c r="E34" s="248"/>
      <c r="F34" s="249"/>
      <c r="G34" s="136">
        <v>0</v>
      </c>
      <c r="H34" s="134">
        <v>0</v>
      </c>
      <c r="I34" s="137">
        <v>0</v>
      </c>
      <c r="J34" s="53">
        <f t="shared" ref="J34:J37" si="3">SUM(G34:I34)</f>
        <v>0</v>
      </c>
    </row>
    <row r="35" spans="1:10" s="4" customFormat="1" ht="15" customHeight="1" x14ac:dyDescent="0.3">
      <c r="A35" s="247" t="str">
        <f t="shared" si="1"/>
        <v>Partner 7:</v>
      </c>
      <c r="B35" s="248"/>
      <c r="C35" s="248"/>
      <c r="D35" s="248"/>
      <c r="E35" s="248"/>
      <c r="F35" s="249"/>
      <c r="G35" s="136">
        <v>0</v>
      </c>
      <c r="H35" s="134">
        <v>0</v>
      </c>
      <c r="I35" s="137">
        <v>0</v>
      </c>
      <c r="J35" s="53">
        <f t="shared" si="3"/>
        <v>0</v>
      </c>
    </row>
    <row r="36" spans="1:10" s="4" customFormat="1" ht="15" customHeight="1" x14ac:dyDescent="0.3">
      <c r="A36" s="247" t="str">
        <f t="shared" si="1"/>
        <v>Partner 8:</v>
      </c>
      <c r="B36" s="248"/>
      <c r="C36" s="248"/>
      <c r="D36" s="248"/>
      <c r="E36" s="248"/>
      <c r="F36" s="249"/>
      <c r="G36" s="136">
        <v>0</v>
      </c>
      <c r="H36" s="134">
        <v>0</v>
      </c>
      <c r="I36" s="137">
        <v>0</v>
      </c>
      <c r="J36" s="53">
        <f t="shared" si="3"/>
        <v>0</v>
      </c>
    </row>
    <row r="37" spans="1:10" s="4" customFormat="1" ht="15" customHeight="1" x14ac:dyDescent="0.3">
      <c r="A37" s="247" t="str">
        <f t="shared" si="1"/>
        <v>Partner 9:</v>
      </c>
      <c r="B37" s="248"/>
      <c r="C37" s="248"/>
      <c r="D37" s="248"/>
      <c r="E37" s="248"/>
      <c r="F37" s="249"/>
      <c r="G37" s="136">
        <v>0</v>
      </c>
      <c r="H37" s="134">
        <v>0</v>
      </c>
      <c r="I37" s="137">
        <v>0</v>
      </c>
      <c r="J37" s="53">
        <f t="shared" si="3"/>
        <v>0</v>
      </c>
    </row>
    <row r="38" spans="1:10" s="4" customFormat="1" ht="15" customHeight="1" thickBot="1" x14ac:dyDescent="0.35">
      <c r="A38" s="191" t="s">
        <v>46</v>
      </c>
      <c r="B38" s="192"/>
      <c r="C38" s="192"/>
      <c r="D38" s="192"/>
      <c r="E38" s="192"/>
      <c r="F38" s="192"/>
      <c r="G38" s="100">
        <f>SUM(G28:G37)</f>
        <v>0</v>
      </c>
      <c r="H38" s="135">
        <f>SUM(H28:H37)</f>
        <v>0</v>
      </c>
      <c r="I38" s="89">
        <f>SUM(I28:I37)</f>
        <v>0</v>
      </c>
      <c r="J38" s="89">
        <f>SUM(J28:J37)</f>
        <v>0</v>
      </c>
    </row>
    <row r="39" spans="1:10" s="4" customFormat="1" ht="15" customHeight="1" x14ac:dyDescent="0.3"/>
    <row r="40" spans="1:10" s="4" customFormat="1" ht="15" customHeight="1" thickBot="1" x14ac:dyDescent="0.35"/>
    <row r="41" spans="1:10" s="4" customFormat="1" ht="15" customHeight="1" x14ac:dyDescent="0.3">
      <c r="A41" s="206" t="s">
        <v>88</v>
      </c>
      <c r="B41" s="207"/>
      <c r="C41" s="207"/>
      <c r="D41" s="207"/>
      <c r="E41" s="207"/>
      <c r="F41" s="207"/>
      <c r="G41" s="207"/>
      <c r="H41" s="207"/>
      <c r="I41" s="207"/>
      <c r="J41" s="208"/>
    </row>
    <row r="42" spans="1:10" s="4" customFormat="1" ht="15" customHeight="1" x14ac:dyDescent="0.3">
      <c r="A42" s="222"/>
      <c r="B42" s="223"/>
      <c r="C42" s="223"/>
      <c r="D42" s="223"/>
      <c r="E42" s="223"/>
      <c r="F42" s="224"/>
      <c r="G42" s="216" t="s">
        <v>26</v>
      </c>
      <c r="H42" s="217"/>
      <c r="I42" s="218"/>
      <c r="J42" s="61" t="s">
        <v>4</v>
      </c>
    </row>
    <row r="43" spans="1:10" s="4" customFormat="1" ht="15" customHeight="1" x14ac:dyDescent="0.3">
      <c r="A43" s="222"/>
      <c r="B43" s="223"/>
      <c r="C43" s="223"/>
      <c r="D43" s="223"/>
      <c r="E43" s="223"/>
      <c r="F43" s="224"/>
      <c r="G43" s="29" t="s">
        <v>17</v>
      </c>
      <c r="H43" s="30" t="s">
        <v>18</v>
      </c>
      <c r="I43" s="31" t="s">
        <v>19</v>
      </c>
      <c r="J43" s="26" t="s">
        <v>59</v>
      </c>
    </row>
    <row r="44" spans="1:10" s="4" customFormat="1" ht="15" customHeight="1" x14ac:dyDescent="0.3">
      <c r="A44" s="180" t="s">
        <v>89</v>
      </c>
      <c r="B44" s="181"/>
      <c r="C44" s="181"/>
      <c r="D44" s="181"/>
      <c r="E44" s="181"/>
      <c r="F44" s="181"/>
      <c r="G44" s="101">
        <f>G23-G38</f>
        <v>0</v>
      </c>
      <c r="H44" s="102">
        <f>H23-H38</f>
        <v>0</v>
      </c>
      <c r="I44" s="103">
        <f>I23-I38</f>
        <v>0</v>
      </c>
      <c r="J44" s="104">
        <f>SUM(G44:I44)</f>
        <v>0</v>
      </c>
    </row>
    <row r="45" spans="1:10" s="4" customFormat="1" ht="15" customHeight="1" thickBot="1" x14ac:dyDescent="0.35">
      <c r="A45" s="182" t="s">
        <v>60</v>
      </c>
      <c r="B45" s="183"/>
      <c r="C45" s="183"/>
      <c r="D45" s="183"/>
      <c r="E45" s="183"/>
      <c r="F45" s="183"/>
      <c r="G45" s="161" t="str">
        <f>IF(ISNUMBER(G44/G23)=TRUE,G44/G23,"-")</f>
        <v>-</v>
      </c>
      <c r="H45" s="161" t="str">
        <f t="shared" ref="H45:J45" si="4">IF(ISNUMBER(H44/H23)=TRUE,H44/H23,"-")</f>
        <v>-</v>
      </c>
      <c r="I45" s="161" t="str">
        <f t="shared" si="4"/>
        <v>-</v>
      </c>
      <c r="J45" s="162" t="str">
        <f t="shared" si="4"/>
        <v>-</v>
      </c>
    </row>
    <row r="46" spans="1:10" s="4" customFormat="1" x14ac:dyDescent="0.3"/>
    <row r="47" spans="1:10" x14ac:dyDescent="0.2">
      <c r="J47" s="4"/>
    </row>
  </sheetData>
  <sheetProtection algorithmName="SHA-512" hashValue="WloeRj7boLXo6ox5uRiGP0ceyLgchKGnDRQGkW1Y3XmUKKKAHl+560oJtLhw7UtIIaITLum2Qf3icJ2UxdNQTA==" saltValue="x5uYrRMZP3Yy7urA3K2b6w==" spinCount="100000" sheet="1" objects="1" scenarios="1"/>
  <mergeCells count="43">
    <mergeCell ref="A37:F37"/>
    <mergeCell ref="A21:F21"/>
    <mergeCell ref="A22:F22"/>
    <mergeCell ref="A34:F34"/>
    <mergeCell ref="A35:F35"/>
    <mergeCell ref="A36:F36"/>
    <mergeCell ref="A1:J1"/>
    <mergeCell ref="A4:J4"/>
    <mergeCell ref="A5:B5"/>
    <mergeCell ref="C5:J5"/>
    <mergeCell ref="A6:B6"/>
    <mergeCell ref="C6:J6"/>
    <mergeCell ref="A2:J2"/>
    <mergeCell ref="A12:F12"/>
    <mergeCell ref="A13:F13"/>
    <mergeCell ref="A14:F14"/>
    <mergeCell ref="A15:F15"/>
    <mergeCell ref="A7:B7"/>
    <mergeCell ref="C7:J7"/>
    <mergeCell ref="A8:B8"/>
    <mergeCell ref="C8:J8"/>
    <mergeCell ref="A11:J11"/>
    <mergeCell ref="A41:J41"/>
    <mergeCell ref="A29:F29"/>
    <mergeCell ref="A30:F30"/>
    <mergeCell ref="A31:F31"/>
    <mergeCell ref="A16:F16"/>
    <mergeCell ref="A23:F23"/>
    <mergeCell ref="A17:F17"/>
    <mergeCell ref="A26:J26"/>
    <mergeCell ref="A27:F27"/>
    <mergeCell ref="A28:F28"/>
    <mergeCell ref="A32:F32"/>
    <mergeCell ref="A38:F38"/>
    <mergeCell ref="A18:F18"/>
    <mergeCell ref="A33:F33"/>
    <mergeCell ref="A19:F19"/>
    <mergeCell ref="A20:F20"/>
    <mergeCell ref="A42:F42"/>
    <mergeCell ref="G42:I42"/>
    <mergeCell ref="A43:F43"/>
    <mergeCell ref="A44:F44"/>
    <mergeCell ref="A45:F45"/>
  </mergeCells>
  <pageMargins left="0.7" right="0.7" top="0.75" bottom="0.75" header="0.3" footer="0.3"/>
  <pageSetup paperSize="9" scale="97" fitToHeight="0" orientation="landscape" horizontalDpi="300" verticalDpi="300" r:id="rId1"/>
  <ignoredErrors>
    <ignoredError sqref="G13:I13 G28:I2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1481-4B24-4FA3-9DF5-96804274ECB0}">
  <dimension ref="A1:J21"/>
  <sheetViews>
    <sheetView workbookViewId="0">
      <selection activeCell="I22" sqref="I22"/>
    </sheetView>
  </sheetViews>
  <sheetFormatPr defaultRowHeight="14.4" x14ac:dyDescent="0.3"/>
  <cols>
    <col min="1" max="1" width="30.77734375" customWidth="1"/>
    <col min="2" max="2" width="12.77734375" customWidth="1"/>
    <col min="3" max="6" width="10.77734375" customWidth="1"/>
    <col min="7" max="10" width="12.77734375" customWidth="1"/>
  </cols>
  <sheetData>
    <row r="1" spans="1:10" ht="17.399999999999999" x14ac:dyDescent="0.3">
      <c r="A1" s="266" t="s">
        <v>124</v>
      </c>
      <c r="B1" s="266"/>
      <c r="C1" s="266"/>
      <c r="D1" s="266"/>
      <c r="E1" s="266"/>
      <c r="F1" s="266"/>
      <c r="G1" s="266"/>
      <c r="H1" s="266"/>
      <c r="I1" s="266"/>
      <c r="J1" s="266"/>
    </row>
    <row r="2" spans="1:10" ht="15" thickBot="1" x14ac:dyDescent="0.35"/>
    <row r="3" spans="1:10" ht="14.4" customHeight="1" x14ac:dyDescent="0.3">
      <c r="A3" s="386" t="s">
        <v>147</v>
      </c>
      <c r="B3" s="387"/>
      <c r="C3" s="387"/>
      <c r="D3" s="387"/>
      <c r="E3" s="387"/>
      <c r="F3" s="387"/>
      <c r="G3" s="387"/>
      <c r="H3" s="387"/>
      <c r="I3" s="387"/>
      <c r="J3" s="388"/>
    </row>
    <row r="4" spans="1:10" x14ac:dyDescent="0.3">
      <c r="A4" s="389"/>
      <c r="B4" s="390"/>
      <c r="C4" s="390"/>
      <c r="D4" s="390"/>
      <c r="E4" s="390"/>
      <c r="F4" s="390"/>
      <c r="G4" s="390"/>
      <c r="H4" s="390"/>
      <c r="I4" s="390"/>
      <c r="J4" s="391"/>
    </row>
    <row r="5" spans="1:10" ht="15" thickBot="1" x14ac:dyDescent="0.35">
      <c r="A5" s="392"/>
      <c r="B5" s="393"/>
      <c r="C5" s="393"/>
      <c r="D5" s="393"/>
      <c r="E5" s="393"/>
      <c r="F5" s="393"/>
      <c r="G5" s="393"/>
      <c r="H5" s="393"/>
      <c r="I5" s="393"/>
      <c r="J5" s="394"/>
    </row>
    <row r="6" spans="1:10" ht="15" thickBot="1" x14ac:dyDescent="0.35">
      <c r="A6" s="148"/>
      <c r="B6" s="148"/>
      <c r="C6" s="148"/>
      <c r="D6" s="148"/>
      <c r="E6" s="148"/>
      <c r="F6" s="148"/>
      <c r="G6" s="148"/>
      <c r="H6" s="148"/>
      <c r="I6" s="148"/>
      <c r="J6" s="148"/>
    </row>
    <row r="7" spans="1:10" ht="14.4" customHeight="1" x14ac:dyDescent="0.3">
      <c r="A7" s="386" t="s">
        <v>158</v>
      </c>
      <c r="B7" s="387"/>
      <c r="C7" s="387"/>
      <c r="D7" s="387"/>
      <c r="E7" s="387"/>
      <c r="F7" s="387"/>
      <c r="G7" s="387"/>
      <c r="H7" s="387"/>
      <c r="I7" s="387"/>
      <c r="J7" s="388"/>
    </row>
    <row r="8" spans="1:10" x14ac:dyDescent="0.3">
      <c r="A8" s="389"/>
      <c r="B8" s="390"/>
      <c r="C8" s="390"/>
      <c r="D8" s="390"/>
      <c r="E8" s="390"/>
      <c r="F8" s="390"/>
      <c r="G8" s="390"/>
      <c r="H8" s="390"/>
      <c r="I8" s="390"/>
      <c r="J8" s="391"/>
    </row>
    <row r="9" spans="1:10" x14ac:dyDescent="0.3">
      <c r="A9" s="389"/>
      <c r="B9" s="390"/>
      <c r="C9" s="390"/>
      <c r="D9" s="390"/>
      <c r="E9" s="390"/>
      <c r="F9" s="390"/>
      <c r="G9" s="390"/>
      <c r="H9" s="390"/>
      <c r="I9" s="390"/>
      <c r="J9" s="391"/>
    </row>
    <row r="10" spans="1:10" x14ac:dyDescent="0.3">
      <c r="A10" s="389"/>
      <c r="B10" s="390"/>
      <c r="C10" s="390"/>
      <c r="D10" s="390"/>
      <c r="E10" s="390"/>
      <c r="F10" s="390"/>
      <c r="G10" s="390"/>
      <c r="H10" s="390"/>
      <c r="I10" s="390"/>
      <c r="J10" s="391"/>
    </row>
    <row r="11" spans="1:10" x14ac:dyDescent="0.3">
      <c r="A11" s="389"/>
      <c r="B11" s="390"/>
      <c r="C11" s="390"/>
      <c r="D11" s="390"/>
      <c r="E11" s="390"/>
      <c r="F11" s="390"/>
      <c r="G11" s="390"/>
      <c r="H11" s="390"/>
      <c r="I11" s="390"/>
      <c r="J11" s="391"/>
    </row>
    <row r="12" spans="1:10" x14ac:dyDescent="0.3">
      <c r="A12" s="389"/>
      <c r="B12" s="390"/>
      <c r="C12" s="390"/>
      <c r="D12" s="390"/>
      <c r="E12" s="390"/>
      <c r="F12" s="390"/>
      <c r="G12" s="390"/>
      <c r="H12" s="390"/>
      <c r="I12" s="390"/>
      <c r="J12" s="391"/>
    </row>
    <row r="13" spans="1:10" ht="15" thickBot="1" x14ac:dyDescent="0.35">
      <c r="A13" s="392"/>
      <c r="B13" s="393"/>
      <c r="C13" s="393"/>
      <c r="D13" s="393"/>
      <c r="E13" s="393"/>
      <c r="F13" s="393"/>
      <c r="G13" s="393"/>
      <c r="H13" s="393"/>
      <c r="I13" s="393"/>
      <c r="J13" s="394"/>
    </row>
    <row r="14" spans="1:10" ht="15" thickBot="1" x14ac:dyDescent="0.35"/>
    <row r="15" spans="1:10" x14ac:dyDescent="0.3">
      <c r="A15" s="378" t="s">
        <v>125</v>
      </c>
      <c r="B15" s="379"/>
      <c r="C15" s="379"/>
      <c r="D15" s="379"/>
      <c r="E15" s="379"/>
      <c r="F15" s="379"/>
      <c r="G15" s="379"/>
      <c r="H15" s="379"/>
      <c r="I15" s="379"/>
      <c r="J15" s="380"/>
    </row>
    <row r="16" spans="1:10" ht="28.8" customHeight="1" x14ac:dyDescent="0.3">
      <c r="A16" s="149" t="s">
        <v>126</v>
      </c>
      <c r="B16" s="150" t="s">
        <v>127</v>
      </c>
      <c r="C16" s="381" t="s">
        <v>128</v>
      </c>
      <c r="D16" s="381"/>
      <c r="E16" s="382" t="s">
        <v>129</v>
      </c>
      <c r="F16" s="382"/>
      <c r="G16" s="383" t="s">
        <v>130</v>
      </c>
      <c r="H16" s="384"/>
      <c r="I16" s="383" t="s">
        <v>131</v>
      </c>
      <c r="J16" s="385"/>
    </row>
    <row r="17" spans="1:10" ht="15" customHeight="1" x14ac:dyDescent="0.3">
      <c r="A17" s="151" t="s">
        <v>132</v>
      </c>
      <c r="B17" s="152">
        <v>0</v>
      </c>
      <c r="C17" s="363">
        <v>1</v>
      </c>
      <c r="D17" s="364"/>
      <c r="E17" s="363">
        <v>1</v>
      </c>
      <c r="F17" s="364"/>
      <c r="G17" s="365">
        <v>12</v>
      </c>
      <c r="H17" s="366"/>
      <c r="I17" s="367">
        <f>IF(B17&gt;G17,"FOUT",(B17*C17*E17))</f>
        <v>0</v>
      </c>
      <c r="J17" s="368"/>
    </row>
    <row r="18" spans="1:10" ht="15" customHeight="1" x14ac:dyDescent="0.3">
      <c r="A18" s="169" t="s">
        <v>133</v>
      </c>
      <c r="B18" s="153"/>
      <c r="C18" s="372"/>
      <c r="D18" s="373"/>
      <c r="E18" s="372"/>
      <c r="F18" s="373"/>
      <c r="G18" s="374"/>
      <c r="H18" s="375"/>
      <c r="I18" s="376"/>
      <c r="J18" s="377"/>
    </row>
    <row r="19" spans="1:10" x14ac:dyDescent="0.3">
      <c r="A19" s="154" t="s">
        <v>134</v>
      </c>
      <c r="B19" s="152">
        <v>0</v>
      </c>
      <c r="C19" s="363">
        <v>1</v>
      </c>
      <c r="D19" s="364"/>
      <c r="E19" s="363">
        <v>1</v>
      </c>
      <c r="F19" s="364"/>
      <c r="G19" s="365">
        <v>12</v>
      </c>
      <c r="H19" s="366"/>
      <c r="I19" s="367">
        <f>IF((B19/B20)*12&gt;G19,"FOUT",((B19/B20)*C19*E19*12))</f>
        <v>0</v>
      </c>
      <c r="J19" s="368"/>
    </row>
    <row r="20" spans="1:10" ht="15" thickBot="1" x14ac:dyDescent="0.35">
      <c r="A20" s="155" t="s">
        <v>135</v>
      </c>
      <c r="B20" s="156">
        <v>210</v>
      </c>
      <c r="C20" s="157"/>
      <c r="D20" s="157"/>
      <c r="E20" s="157"/>
      <c r="F20" s="157"/>
      <c r="G20" s="158"/>
      <c r="H20" s="158"/>
      <c r="I20" s="159"/>
      <c r="J20" s="160"/>
    </row>
    <row r="21" spans="1:10" ht="316.2" customHeight="1" thickBot="1" x14ac:dyDescent="0.35">
      <c r="A21" s="369" t="s">
        <v>157</v>
      </c>
      <c r="B21" s="370"/>
      <c r="C21" s="370"/>
      <c r="D21" s="370"/>
      <c r="E21" s="370"/>
      <c r="F21" s="370"/>
      <c r="G21" s="370"/>
      <c r="H21" s="370"/>
      <c r="I21" s="370"/>
      <c r="J21" s="371"/>
    </row>
  </sheetData>
  <mergeCells count="21">
    <mergeCell ref="A1:J1"/>
    <mergeCell ref="A15:J15"/>
    <mergeCell ref="C16:D16"/>
    <mergeCell ref="E16:F16"/>
    <mergeCell ref="G16:H16"/>
    <mergeCell ref="I16:J16"/>
    <mergeCell ref="A3:J5"/>
    <mergeCell ref="A7:J13"/>
    <mergeCell ref="C17:D17"/>
    <mergeCell ref="E17:F17"/>
    <mergeCell ref="G17:H17"/>
    <mergeCell ref="I17:J17"/>
    <mergeCell ref="C18:D18"/>
    <mergeCell ref="E18:F18"/>
    <mergeCell ref="G18:H18"/>
    <mergeCell ref="I18:J18"/>
    <mergeCell ref="C19:D19"/>
    <mergeCell ref="E19:F19"/>
    <mergeCell ref="G19:H19"/>
    <mergeCell ref="I19:J19"/>
    <mergeCell ref="A21:J21"/>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document" ma:contentTypeID="0x01010065A8F3F809840845A2610CE729A3244D003BEC55DCC93449449174E14A10D497B0" ma:contentTypeVersion="22" ma:contentTypeDescription="" ma:contentTypeScope="" ma:versionID="7449017a3a5f059dcd2c0ef9c01c4399">
  <xsd:schema xmlns:xsd="http://www.w3.org/2001/XMLSchema" xmlns:xs="http://www.w3.org/2001/XMLSchema" xmlns:p="http://schemas.microsoft.com/office/2006/metadata/properties" xmlns:ns2="6df7dbd0-203e-4e98-913f-47e5ec32c32c" xmlns:ns3="9a9ec0f0-7796-43d0-ac1f-4c8c46ee0bd1" xmlns:ns4="9a4bb259-e7b7-4b83-9674-54c67a84759c" targetNamespace="http://schemas.microsoft.com/office/2006/metadata/properties" ma:root="true" ma:fieldsID="17aeb818cee38d3a8346e5f7cddf94a5" ns2:_="" ns3:_="" ns4:_="">
    <xsd:import namespace="6df7dbd0-203e-4e98-913f-47e5ec32c32c"/>
    <xsd:import namespace="9a9ec0f0-7796-43d0-ac1f-4c8c46ee0bd1"/>
    <xsd:import namespace="9a4bb259-e7b7-4b83-9674-54c67a84759c"/>
    <xsd:element name="properties">
      <xsd:complexType>
        <xsd:sequence>
          <xsd:element name="documentManagement">
            <xsd:complexType>
              <xsd:all>
                <xsd:element ref="ns2:Vlaio_gi_hoofdprocestitel" minOccurs="0"/>
                <xsd:element ref="ns2:hf87572711934ec0984b992d2640cdbb" minOccurs="0"/>
                <xsd:element ref="ns3:TaxCatchAll" minOccurs="0"/>
                <xsd:element ref="ns3:TaxCatchAllLabel" minOccurs="0"/>
                <xsd:element ref="ns2:c7189fabd01d4db5948b8afe81a8e18f" minOccurs="0"/>
                <xsd:element ref="ns2:n97b79975f8747afa92c9493990700a6" minOccurs="0"/>
                <xsd:element ref="ns4:MediaServiceMetadata" minOccurs="0"/>
                <xsd:element ref="ns4:MediaServiceFastMetadata" minOccurs="0"/>
                <xsd:element ref="ns2:d22ef918e4764b079d405f0ab477cddf" minOccurs="0"/>
                <xsd:element ref="ns2:d22b799e035f45d7851186313c8e1a98" minOccurs="0"/>
                <xsd:element ref="ns4:MediaServiceAutoKeyPoints" minOccurs="0"/>
                <xsd:element ref="ns4:MediaServiceKeyPoints" minOccurs="0"/>
                <xsd:element ref="ns2:Vlaio_gi_procesowner" minOccurs="0"/>
                <xsd:element ref="ns2:Actief_x002f_Niet_x0020_actief"/>
                <xsd:element ref="ns2:Subsidiebeslui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7dbd0-203e-4e98-913f-47e5ec32c32c" elementFormDefault="qualified">
    <xsd:import namespace="http://schemas.microsoft.com/office/2006/documentManagement/types"/>
    <xsd:import namespace="http://schemas.microsoft.com/office/infopath/2007/PartnerControls"/>
    <xsd:element name="Vlaio_gi_hoofdprocestitel" ma:index="2" nillable="true" ma:displayName="Hoofdproces" ma:internalName="Vlaio_gi_hoofdprocestitel" ma:readOnly="false">
      <xsd:simpleType>
        <xsd:restriction base="dms:Text">
          <xsd:maxLength value="255"/>
        </xsd:restriction>
      </xsd:simpleType>
    </xsd:element>
    <xsd:element name="hf87572711934ec0984b992d2640cdbb" ma:index="8" ma:taxonomy="true" ma:internalName="hf87572711934ec0984b992d2640cdbb" ma:taxonomyFieldName="Vlaio_gi_procestype" ma:displayName="Procesgroep" ma:default="" ma:fieldId="{1f875727-1193-4ec0-984b-992d2640cdbb}" ma:sspId="49ca8161-7180-459b-a0ef-1a71cf6ffea5" ma:termSetId="2bdc7b58-eb51-4ff3-8719-025e692cfcbf" ma:anchorId="00000000-0000-0000-0000-000000000000" ma:open="false" ma:isKeyword="false">
      <xsd:complexType>
        <xsd:sequence>
          <xsd:element ref="pc:Terms" minOccurs="0" maxOccurs="1"/>
        </xsd:sequence>
      </xsd:complexType>
    </xsd:element>
    <xsd:element name="c7189fabd01d4db5948b8afe81a8e18f" ma:index="12" ma:taxonomy="true" ma:internalName="c7189fabd01d4db5948b8afe81a8e18f" ma:taxonomyFieldName="Vlaio_gi_informatietype" ma:displayName="Informatietype" ma:readOnly="false" ma:default="1;#Procesdocument|f98acd32-5e3d-4a21-8739-1e0eb3df7de4" ma:fieldId="{c7189fab-d01d-4db5-948b-8afe81a8e18f}" ma:sspId="49ca8161-7180-459b-a0ef-1a71cf6ffea5" ma:termSetId="ac265980-fe96-4c8f-9130-d88610559e09" ma:anchorId="00000000-0000-0000-0000-000000000000" ma:open="false" ma:isKeyword="false">
      <xsd:complexType>
        <xsd:sequence>
          <xsd:element ref="pc:Terms" minOccurs="0" maxOccurs="1"/>
        </xsd:sequence>
      </xsd:complexType>
    </xsd:element>
    <xsd:element name="n97b79975f8747afa92c9493990700a6" ma:index="14" ma:taxonomy="true" ma:internalName="n97b79975f8747afa92c9493990700a6" ma:taxonomyFieldName="Vlaio_gi_entiteit" ma:displayName="Entiteit" ma:readOnly="false" ma:default="" ma:fieldId="{797b7997-5f87-47af-a92c-9493990700a6}" ma:sspId="49ca8161-7180-459b-a0ef-1a71cf6ffea5" ma:termSetId="60671b4b-a4e4-4497-adf8-a76046288a97" ma:anchorId="00000000-0000-0000-0000-000000000000" ma:open="false" ma:isKeyword="false">
      <xsd:complexType>
        <xsd:sequence>
          <xsd:element ref="pc:Terms" minOccurs="0" maxOccurs="1"/>
        </xsd:sequence>
      </xsd:complexType>
    </xsd:element>
    <xsd:element name="d22ef918e4764b079d405f0ab477cddf" ma:index="19" ma:taxonomy="true" ma:internalName="d22ef918e4764b079d405f0ab477cddf" ma:taxonomyFieldName="Vlaio_gi_procescategorie" ma:displayName="Procescategorie" ma:default="" ma:fieldId="{d22ef918-e476-4b07-9d40-5f0ab477cddf}" ma:sspId="49ca8161-7180-459b-a0ef-1a71cf6ffea5" ma:termSetId="2bdc7b58-eb51-4ff3-8719-025e692cfcbf" ma:anchorId="00000000-0000-0000-0000-000000000000" ma:open="false" ma:isKeyword="false">
      <xsd:complexType>
        <xsd:sequence>
          <xsd:element ref="pc:Terms" minOccurs="0" maxOccurs="1"/>
        </xsd:sequence>
      </xsd:complexType>
    </xsd:element>
    <xsd:element name="d22b799e035f45d7851186313c8e1a98" ma:index="21" nillable="true" ma:taxonomy="true" ma:internalName="d22b799e035f45d7851186313c8e1a98" ma:taxonomyFieldName="Vlaio_gi_procesdoctype" ma:displayName="Document type" ma:default="" ma:fieldId="{d22b799e-035f-45d7-8511-86313c8e1a98}" ma:sspId="49ca8161-7180-459b-a0ef-1a71cf6ffea5" ma:termSetId="bbb1f476-6ee5-42f6-a98b-207e313d5c80" ma:anchorId="00000000-0000-0000-0000-000000000000" ma:open="true" ma:isKeyword="false">
      <xsd:complexType>
        <xsd:sequence>
          <xsd:element ref="pc:Terms" minOccurs="0" maxOccurs="1"/>
        </xsd:sequence>
      </xsd:complexType>
    </xsd:element>
    <xsd:element name="Vlaio_gi_procesowner" ma:index="25" nillable="true" ma:displayName="Proceseigenaar" ma:list="UserInfo" ma:SharePointGroup="0" ma:internalName="Vlaio_gi_proces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ef_x002f_Niet_x0020_actief" ma:index="26" ma:displayName="Actief/Niet actief" ma:default="Actief" ma:format="Dropdown" ma:internalName="Actief_x002F_Niet_x0020_actief">
      <xsd:simpleType>
        <xsd:restriction base="dms:Choice">
          <xsd:enumeration value="Actief"/>
          <xsd:enumeration value="Niet actief"/>
        </xsd:restriction>
      </xsd:simpleType>
    </xsd:element>
    <xsd:element name="Subsidiebesluit" ma:index="27" nillable="true" ma:displayName="Trefwoord" ma:internalName="Subsidiebeslui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0e91fd94-6b73-4828-b343-d4d53dc13763}" ma:internalName="TaxCatchAll" ma:readOnly="false" ma:showField="CatchAllData" ma:web="6df7dbd0-203e-4e98-913f-47e5ec32c32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e91fd94-6b73-4828-b343-d4d53dc13763}" ma:internalName="TaxCatchAllLabel" ma:readOnly="false" ma:showField="CatchAllDataLabel" ma:web="6df7dbd0-203e-4e98-913f-47e5ec32c3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4bb259-e7b7-4b83-9674-54c67a84759c"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f87572711934ec0984b992d2640cdbb xmlns="6df7dbd0-203e-4e98-913f-47e5ec32c32c">
      <Terms xmlns="http://schemas.microsoft.com/office/infopath/2007/PartnerControls">
        <TermInfo xmlns="http://schemas.microsoft.com/office/infopath/2007/PartnerControls">
          <TermName xmlns="http://schemas.microsoft.com/office/infopath/2007/PartnerControls">K_10_Verstrekken van subsidies en financiering</TermName>
          <TermId xmlns="http://schemas.microsoft.com/office/infopath/2007/PartnerControls">e6a74e35-a46b-4933-ab52-3748ed7a78e4</TermId>
        </TermInfo>
      </Terms>
    </hf87572711934ec0984b992d2640cdbb>
    <d22b799e035f45d7851186313c8e1a98 xmlns="6df7dbd0-203e-4e98-913f-47e5ec32c32c">
      <Terms xmlns="http://schemas.microsoft.com/office/infopath/2007/PartnerControls"/>
    </d22b799e035f45d7851186313c8e1a98>
    <c7189fabd01d4db5948b8afe81a8e18f xmlns="6df7dbd0-203e-4e98-913f-47e5ec32c32c">
      <Terms xmlns="http://schemas.microsoft.com/office/infopath/2007/PartnerControls">
        <TermInfo xmlns="http://schemas.microsoft.com/office/infopath/2007/PartnerControls">
          <TermName xmlns="http://schemas.microsoft.com/office/infopath/2007/PartnerControls">Procesdocument</TermName>
          <TermId xmlns="http://schemas.microsoft.com/office/infopath/2007/PartnerControls">f98acd32-5e3d-4a21-8739-1e0eb3df7de4</TermId>
        </TermInfo>
      </Terms>
    </c7189fabd01d4db5948b8afe81a8e18f>
    <Vlaio_gi_procesowner xmlns="6df7dbd0-203e-4e98-913f-47e5ec32c32c">
      <UserInfo>
        <DisplayName>Van Herck Johan</DisplayName>
        <AccountId>39</AccountId>
        <AccountType/>
      </UserInfo>
    </Vlaio_gi_procesowner>
    <Vlaio_gi_hoofdprocestitel xmlns="6df7dbd0-203e-4e98-913f-47e5ec32c32c">Project- en werkingssubsidie ondernemerschap buiten oproep</Vlaio_gi_hoofdprocestitel>
    <TaxCatchAll xmlns="9a9ec0f0-7796-43d0-ac1f-4c8c46ee0bd1">
      <Value>12</Value>
      <Value>4</Value>
      <Value>16</Value>
      <Value>1</Value>
    </TaxCatchAll>
    <d22ef918e4764b079d405f0ab477cddf xmlns="6df7dbd0-203e-4e98-913f-47e5ec32c32c">
      <Terms xmlns="http://schemas.microsoft.com/office/infopath/2007/PartnerControls">
        <TermInfo xmlns="http://schemas.microsoft.com/office/infopath/2007/PartnerControls">
          <TermName xmlns="http://schemas.microsoft.com/office/infopath/2007/PartnerControls">Klantgerichte processen</TermName>
          <TermId xmlns="http://schemas.microsoft.com/office/infopath/2007/PartnerControls">12491f9c-85f9-40eb-a5c0-dfeb2617996a</TermId>
        </TermInfo>
      </Terms>
    </d22ef918e4764b079d405f0ab477cddf>
    <n97b79975f8747afa92c9493990700a6 xmlns="6df7dbd0-203e-4e98-913f-47e5ec32c32c">
      <Terms xmlns="http://schemas.microsoft.com/office/infopath/2007/PartnerControls">
        <TermInfo xmlns="http://schemas.microsoft.com/office/infopath/2007/PartnerControls">
          <TermName xmlns="http://schemas.microsoft.com/office/infopath/2007/PartnerControls">VN</TermName>
          <TermId xmlns="http://schemas.microsoft.com/office/infopath/2007/PartnerControls">14e0da5c-2e69-49f3-abcd-623cb2a4efd1</TermId>
        </TermInfo>
      </Terms>
    </n97b79975f8747afa92c9493990700a6>
    <Subsidiebesluit xmlns="6df7dbd0-203e-4e98-913f-47e5ec32c32c" xsi:nil="true"/>
    <Actief_x002f_Niet_x0020_actief xmlns="6df7dbd0-203e-4e98-913f-47e5ec32c32c">Actief</Actief_x002f_Niet_x0020_actief>
    <TaxCatchAllLabel xmlns="9a9ec0f0-7796-43d0-ac1f-4c8c46ee0bd1" xsi:nil="true"/>
  </documentManagement>
</p:properties>
</file>

<file path=customXml/itemProps1.xml><?xml version="1.0" encoding="utf-8"?>
<ds:datastoreItem xmlns:ds="http://schemas.openxmlformats.org/officeDocument/2006/customXml" ds:itemID="{5E18D8CE-4C12-403C-9375-92BA7554FEBF}"/>
</file>

<file path=customXml/itemProps2.xml><?xml version="1.0" encoding="utf-8"?>
<ds:datastoreItem xmlns:ds="http://schemas.openxmlformats.org/officeDocument/2006/customXml" ds:itemID="{5AC04DE5-EF52-485E-985B-CA1DE657F52E}"/>
</file>

<file path=customXml/itemProps3.xml><?xml version="1.0" encoding="utf-8"?>
<ds:datastoreItem xmlns:ds="http://schemas.openxmlformats.org/officeDocument/2006/customXml" ds:itemID="{35D3000E-3E23-4A51-AC5A-B56AD98116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LEES DIT EERST</vt:lpstr>
      <vt:lpstr>Rapportering per partner</vt:lpstr>
      <vt:lpstr>Toelichting rapportering</vt:lpstr>
      <vt:lpstr>Totalen rapportering</vt:lpstr>
      <vt:lpstr>Berekening personeelsinzet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Herck, Johan</dc:creator>
  <cp:lastModifiedBy>Van Herck Johan</cp:lastModifiedBy>
  <cp:lastPrinted>2022-02-02T15:55:26Z</cp:lastPrinted>
  <dcterms:created xsi:type="dcterms:W3CDTF">2020-04-23T12:14:38Z</dcterms:created>
  <dcterms:modified xsi:type="dcterms:W3CDTF">2022-09-30T13:27:53Z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laio_gi_procestype">
    <vt:lpwstr>4</vt:lpwstr>
  </property>
  <property fmtid="{D5CDD505-2E9C-101B-9397-08002B2CF9AE}" pid="3" name="Vlaio_gi_informatietype">
    <vt:lpwstr>1</vt:lpwstr>
  </property>
  <property fmtid="{D5CDD505-2E9C-101B-9397-08002B2CF9AE}" pid="4" name="Vlaio_gi_entiteit">
    <vt:lpwstr>16</vt:lpwstr>
  </property>
  <property fmtid="{D5CDD505-2E9C-101B-9397-08002B2CF9AE}" pid="5" name="ContentTypeId">
    <vt:lpwstr>0x01010065A8F3F809840845A2610CE729A3244D003BEC55DCC93449449174E14A10D497B0</vt:lpwstr>
  </property>
  <property fmtid="{D5CDD505-2E9C-101B-9397-08002B2CF9AE}" pid="6" name="Vlaio_gi_procesdoctype">
    <vt:lpwstr/>
  </property>
  <property fmtid="{D5CDD505-2E9C-101B-9397-08002B2CF9AE}" pid="7" name="Vlaio_gi_procescategorie">
    <vt:lpwstr>12</vt:lpwstr>
  </property>
</Properties>
</file>